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ink/ink1.xml" ContentType="application/inkml+xml"/>
  <Override PartName="/xl/ink/ink2.xml" ContentType="application/inkml+xml"/>
  <Override PartName="/xl/ink/ink3.xml" ContentType="application/inkml+xml"/>
  <Override PartName="/xl/ink/ink4.xml" ContentType="application/inkml+xml"/>
  <Override PartName="/xl/ink/ink5.xml" ContentType="application/inkml+xml"/>
  <Override PartName="/xl/ink/ink6.xml" ContentType="application/inkml+xml"/>
  <Override PartName="/xl/ink/ink7.xml" ContentType="application/inkml+xml"/>
  <Override PartName="/xl/ink/ink8.xml" ContentType="application/inkml+xml"/>
  <Override PartName="/xl/ink/ink9.xml" ContentType="application/inkml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P:\"/>
    </mc:Choice>
  </mc:AlternateContent>
  <bookViews>
    <workbookView xWindow="0" yWindow="0" windowWidth="4080" windowHeight="4545" tabRatio="597"/>
  </bookViews>
  <sheets>
    <sheet name="2022" sheetId="1" r:id="rId1"/>
    <sheet name="Junioren" sheetId="2" state="hidden" r:id="rId2"/>
    <sheet name="CEN Cup" sheetId="4" r:id="rId3"/>
    <sheet name="Werte" sheetId="3" state="hidden" r:id="rId4"/>
  </sheets>
  <definedNames>
    <definedName name="__Anonymous_Sheet_DB__1">'2022'!$A$6:$Y$47</definedName>
    <definedName name="__xlnm._FilterDatabase" localSheetId="0">'2022'!$A$10:$T$47</definedName>
    <definedName name="__xlnm._FilterDatabase_1">'2022'!$A$10:$T$47</definedName>
    <definedName name="_xlnm._FilterDatabase" localSheetId="0" hidden="1">'2022'!$A$6:$AS$6</definedName>
    <definedName name="asdf" localSheetId="0">'2022'!$A$1:$Y$63</definedName>
    <definedName name="_xlnm.Print_Area" localSheetId="0">'2022'!$A$1:$Y$63</definedName>
  </definedNames>
  <calcPr calcId="162913" calcMode="manual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47" i="1" l="1"/>
  <c r="A48" i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R28" i="1"/>
  <c r="Z28" i="1"/>
  <c r="AA28" i="1"/>
  <c r="AB28" i="1"/>
  <c r="F26" i="1" l="1"/>
  <c r="F28" i="1"/>
  <c r="F42" i="1"/>
  <c r="F43" i="1"/>
  <c r="F27" i="1"/>
  <c r="F41" i="1"/>
  <c r="F45" i="1"/>
  <c r="F44" i="1"/>
  <c r="F46" i="1"/>
  <c r="F47" i="1"/>
  <c r="F49" i="1"/>
  <c r="F53" i="1"/>
  <c r="F51" i="1"/>
  <c r="F50" i="1"/>
  <c r="F52" i="1"/>
  <c r="F48" i="1"/>
  <c r="F54" i="1"/>
  <c r="F57" i="1"/>
  <c r="F59" i="1"/>
  <c r="F55" i="1"/>
  <c r="F56" i="1"/>
  <c r="F58" i="1"/>
  <c r="F60" i="1"/>
  <c r="F61" i="1"/>
  <c r="F62" i="1"/>
  <c r="U44" i="1"/>
  <c r="AO28" i="1"/>
  <c r="AO50" i="1"/>
  <c r="AO26" i="1"/>
  <c r="AO42" i="1"/>
  <c r="AO43" i="1"/>
  <c r="AO27" i="1"/>
  <c r="AO41" i="1"/>
  <c r="AO45" i="1"/>
  <c r="AO44" i="1"/>
  <c r="AO46" i="1"/>
  <c r="AO47" i="1"/>
  <c r="AO49" i="1"/>
  <c r="AO53" i="1"/>
  <c r="AO51" i="1"/>
  <c r="AO52" i="1"/>
  <c r="AO48" i="1"/>
  <c r="AO54" i="1"/>
  <c r="AO57" i="1"/>
  <c r="AO59" i="1"/>
  <c r="AO55" i="1"/>
  <c r="AO56" i="1"/>
  <c r="AO58" i="1"/>
  <c r="AO60" i="1"/>
  <c r="AO61" i="1"/>
  <c r="AO62" i="1"/>
  <c r="AJ53" i="1"/>
  <c r="AJ51" i="1"/>
  <c r="AJ42" i="1"/>
  <c r="AJ26" i="1"/>
  <c r="AJ28" i="1"/>
  <c r="AJ43" i="1"/>
  <c r="AJ27" i="1"/>
  <c r="AJ41" i="1"/>
  <c r="AJ45" i="1"/>
  <c r="AJ44" i="1"/>
  <c r="AJ46" i="1"/>
  <c r="AJ47" i="1"/>
  <c r="AJ49" i="1"/>
  <c r="AJ50" i="1"/>
  <c r="AJ52" i="1"/>
  <c r="AJ48" i="1"/>
  <c r="AJ54" i="1"/>
  <c r="AJ57" i="1"/>
  <c r="AJ59" i="1"/>
  <c r="AJ55" i="1"/>
  <c r="AJ56" i="1"/>
  <c r="AJ58" i="1"/>
  <c r="AJ60" i="1"/>
  <c r="AJ61" i="1"/>
  <c r="AJ62" i="1"/>
  <c r="AE26" i="1"/>
  <c r="AE28" i="1"/>
  <c r="AE42" i="1"/>
  <c r="AE43" i="1"/>
  <c r="AE27" i="1"/>
  <c r="AE41" i="1"/>
  <c r="AE45" i="1"/>
  <c r="AE44" i="1"/>
  <c r="AE46" i="1"/>
  <c r="AE47" i="1"/>
  <c r="AE49" i="1"/>
  <c r="AE53" i="1"/>
  <c r="AE51" i="1"/>
  <c r="AE50" i="1"/>
  <c r="AE52" i="1"/>
  <c r="AE48" i="1"/>
  <c r="AE54" i="1"/>
  <c r="AE57" i="1"/>
  <c r="AE59" i="1"/>
  <c r="AE55" i="1"/>
  <c r="AE56" i="1"/>
  <c r="AE58" i="1"/>
  <c r="AE60" i="1"/>
  <c r="AE61" i="1"/>
  <c r="AE62" i="1"/>
  <c r="Z43" i="1"/>
  <c r="Z26" i="1"/>
  <c r="Z42" i="1"/>
  <c r="Z27" i="1"/>
  <c r="Z41" i="1"/>
  <c r="Z45" i="1"/>
  <c r="Z44" i="1"/>
  <c r="Z46" i="1"/>
  <c r="Z47" i="1"/>
  <c r="Z49" i="1"/>
  <c r="Z53" i="1"/>
  <c r="Z51" i="1"/>
  <c r="Z50" i="1"/>
  <c r="Z52" i="1"/>
  <c r="Z48" i="1"/>
  <c r="Z54" i="1"/>
  <c r="Z57" i="1"/>
  <c r="Z59" i="1"/>
  <c r="Z55" i="1"/>
  <c r="Z56" i="1"/>
  <c r="Z58" i="1"/>
  <c r="Z60" i="1"/>
  <c r="Z61" i="1"/>
  <c r="Z62" i="1"/>
  <c r="U26" i="1"/>
  <c r="U28" i="1"/>
  <c r="U42" i="1"/>
  <c r="U43" i="1"/>
  <c r="U27" i="1"/>
  <c r="U41" i="1"/>
  <c r="U45" i="1"/>
  <c r="U46" i="1"/>
  <c r="U47" i="1"/>
  <c r="U49" i="1"/>
  <c r="U53" i="1"/>
  <c r="U51" i="1"/>
  <c r="U50" i="1"/>
  <c r="U52" i="1"/>
  <c r="U48" i="1"/>
  <c r="U54" i="1"/>
  <c r="U57" i="1"/>
  <c r="U59" i="1"/>
  <c r="U55" i="1"/>
  <c r="U56" i="1"/>
  <c r="U58" i="1"/>
  <c r="U60" i="1"/>
  <c r="U61" i="1"/>
  <c r="U62" i="1"/>
  <c r="P26" i="1"/>
  <c r="P28" i="1"/>
  <c r="P42" i="1"/>
  <c r="P43" i="1"/>
  <c r="P27" i="1"/>
  <c r="P41" i="1"/>
  <c r="P45" i="1"/>
  <c r="P44" i="1"/>
  <c r="P46" i="1"/>
  <c r="P47" i="1"/>
  <c r="P49" i="1"/>
  <c r="P53" i="1"/>
  <c r="P51" i="1"/>
  <c r="P50" i="1"/>
  <c r="P52" i="1"/>
  <c r="P48" i="1"/>
  <c r="P54" i="1"/>
  <c r="P57" i="1"/>
  <c r="P59" i="1"/>
  <c r="P55" i="1"/>
  <c r="P56" i="1"/>
  <c r="P58" i="1"/>
  <c r="P60" i="1"/>
  <c r="P61" i="1"/>
  <c r="P62" i="1"/>
  <c r="K26" i="1"/>
  <c r="K28" i="1"/>
  <c r="K42" i="1"/>
  <c r="K43" i="1"/>
  <c r="K27" i="1"/>
  <c r="K41" i="1"/>
  <c r="K45" i="1"/>
  <c r="K44" i="1"/>
  <c r="K46" i="1"/>
  <c r="K47" i="1"/>
  <c r="K49" i="1"/>
  <c r="K53" i="1"/>
  <c r="K51" i="1"/>
  <c r="K50" i="1"/>
  <c r="K52" i="1"/>
  <c r="K48" i="1"/>
  <c r="K54" i="1"/>
  <c r="K57" i="1"/>
  <c r="K59" i="1"/>
  <c r="K55" i="1"/>
  <c r="K56" i="1"/>
  <c r="K58" i="1"/>
  <c r="K60" i="1"/>
  <c r="K61" i="1"/>
  <c r="K62" i="1"/>
  <c r="AP26" i="1"/>
  <c r="AP27" i="1"/>
  <c r="AP51" i="1"/>
  <c r="AP55" i="1"/>
  <c r="AP49" i="1"/>
  <c r="AQ49" i="1" s="1"/>
  <c r="AP54" i="1"/>
  <c r="AQ54" i="1" s="1"/>
  <c r="AP56" i="1"/>
  <c r="AQ56" i="1" s="1"/>
  <c r="AP52" i="1"/>
  <c r="AP61" i="1"/>
  <c r="AQ61" i="1" s="1"/>
  <c r="AP58" i="1"/>
  <c r="AP57" i="1"/>
  <c r="AP62" i="1"/>
  <c r="AP50" i="1"/>
  <c r="AP48" i="1"/>
  <c r="AQ48" i="1" s="1"/>
  <c r="AK26" i="1"/>
  <c r="AL26" i="1" s="1"/>
  <c r="AK27" i="1"/>
  <c r="AK51" i="1"/>
  <c r="AK55" i="1"/>
  <c r="AL55" i="1" s="1"/>
  <c r="AK49" i="1"/>
  <c r="AK54" i="1"/>
  <c r="AK56" i="1"/>
  <c r="AK52" i="1"/>
  <c r="AL52" i="1" s="1"/>
  <c r="AK61" i="1"/>
  <c r="AL61" i="1" s="1"/>
  <c r="AK58" i="1"/>
  <c r="AK57" i="1"/>
  <c r="AK62" i="1"/>
  <c r="AK50" i="1"/>
  <c r="AK48" i="1"/>
  <c r="AL48" i="1" s="1"/>
  <c r="AF26" i="1"/>
  <c r="AG26" i="1" s="1"/>
  <c r="AF27" i="1"/>
  <c r="AF51" i="1"/>
  <c r="AF55" i="1"/>
  <c r="AF49" i="1"/>
  <c r="AG49" i="1" s="1"/>
  <c r="AF54" i="1"/>
  <c r="AF56" i="1"/>
  <c r="AF52" i="1"/>
  <c r="AF61" i="1"/>
  <c r="AF58" i="1"/>
  <c r="AF57" i="1"/>
  <c r="AF62" i="1"/>
  <c r="AF50" i="1"/>
  <c r="AF48" i="1"/>
  <c r="AA26" i="1"/>
  <c r="AB26" i="1" s="1"/>
  <c r="AA27" i="1"/>
  <c r="AA51" i="1"/>
  <c r="AB51" i="1" s="1"/>
  <c r="AA55" i="1"/>
  <c r="AA49" i="1"/>
  <c r="AB49" i="1" s="1"/>
  <c r="AA54" i="1"/>
  <c r="AA56" i="1"/>
  <c r="AB56" i="1" s="1"/>
  <c r="AA52" i="1"/>
  <c r="AA61" i="1"/>
  <c r="AA58" i="1"/>
  <c r="AB58" i="1" s="1"/>
  <c r="AA57" i="1"/>
  <c r="AB57" i="1" s="1"/>
  <c r="AA62" i="1"/>
  <c r="AA50" i="1"/>
  <c r="AB50" i="1" s="1"/>
  <c r="AA48" i="1"/>
  <c r="V26" i="1"/>
  <c r="W26" i="1" s="1"/>
  <c r="V27" i="1"/>
  <c r="V51" i="1"/>
  <c r="V55" i="1"/>
  <c r="V49" i="1"/>
  <c r="V54" i="1"/>
  <c r="V56" i="1"/>
  <c r="V52" i="1"/>
  <c r="V61" i="1"/>
  <c r="W61" i="1" s="1"/>
  <c r="V58" i="1"/>
  <c r="V57" i="1"/>
  <c r="V62" i="1"/>
  <c r="W62" i="1" s="1"/>
  <c r="V50" i="1"/>
  <c r="W50" i="1" s="1"/>
  <c r="V48" i="1"/>
  <c r="Q26" i="1"/>
  <c r="R26" i="1" s="1"/>
  <c r="Q27" i="1"/>
  <c r="R27" i="1" s="1"/>
  <c r="Q51" i="1"/>
  <c r="R51" i="1" s="1"/>
  <c r="Q55" i="1"/>
  <c r="Q49" i="1"/>
  <c r="Q54" i="1"/>
  <c r="R54" i="1" s="1"/>
  <c r="Q56" i="1"/>
  <c r="R56" i="1" s="1"/>
  <c r="Q52" i="1"/>
  <c r="Q61" i="1"/>
  <c r="R61" i="1" s="1"/>
  <c r="Q58" i="1"/>
  <c r="Q57" i="1"/>
  <c r="Q62" i="1"/>
  <c r="R62" i="1" s="1"/>
  <c r="Q50" i="1"/>
  <c r="R50" i="1" s="1"/>
  <c r="Q48" i="1"/>
  <c r="L26" i="1"/>
  <c r="L27" i="1"/>
  <c r="L51" i="1"/>
  <c r="M51" i="1" s="1"/>
  <c r="L55" i="1"/>
  <c r="M55" i="1" s="1"/>
  <c r="L49" i="1"/>
  <c r="L54" i="1"/>
  <c r="L56" i="1"/>
  <c r="M56" i="1" s="1"/>
  <c r="L52" i="1"/>
  <c r="M52" i="1" s="1"/>
  <c r="L61" i="1"/>
  <c r="L58" i="1"/>
  <c r="L57" i="1"/>
  <c r="L62" i="1"/>
  <c r="L50" i="1"/>
  <c r="L48" i="1"/>
  <c r="G26" i="1"/>
  <c r="H26" i="1" s="1"/>
  <c r="G27" i="1"/>
  <c r="H27" i="1" s="1"/>
  <c r="G51" i="1"/>
  <c r="H51" i="1" s="1"/>
  <c r="G55" i="1"/>
  <c r="G49" i="1"/>
  <c r="H49" i="1" s="1"/>
  <c r="G54" i="1"/>
  <c r="H54" i="1" s="1"/>
  <c r="G56" i="1"/>
  <c r="H56" i="1" s="1"/>
  <c r="G52" i="1"/>
  <c r="H52" i="1" s="1"/>
  <c r="G61" i="1"/>
  <c r="G58" i="1"/>
  <c r="H58" i="1" s="1"/>
  <c r="G57" i="1"/>
  <c r="H57" i="1" s="1"/>
  <c r="G62" i="1"/>
  <c r="H62" i="1" s="1"/>
  <c r="G50" i="1"/>
  <c r="H50" i="1" s="1"/>
  <c r="G48" i="1"/>
  <c r="AR48" i="1"/>
  <c r="AF38" i="1"/>
  <c r="Q38" i="1"/>
  <c r="L38" i="1"/>
  <c r="W55" i="1" l="1"/>
  <c r="AG55" i="1"/>
  <c r="AL54" i="1"/>
  <c r="M57" i="1"/>
  <c r="H55" i="1"/>
  <c r="M54" i="1"/>
  <c r="M27" i="1"/>
  <c r="AB52" i="1"/>
  <c r="AL49" i="1"/>
  <c r="AQ57" i="1"/>
  <c r="AQ51" i="1"/>
  <c r="M26" i="1"/>
  <c r="R57" i="1"/>
  <c r="W49" i="1"/>
  <c r="AG48" i="1"/>
  <c r="AQ27" i="1"/>
  <c r="M62" i="1"/>
  <c r="R58" i="1"/>
  <c r="W52" i="1"/>
  <c r="R52" i="1"/>
  <c r="M58" i="1"/>
  <c r="R49" i="1"/>
  <c r="AB27" i="1"/>
  <c r="AL58" i="1"/>
  <c r="AL27" i="1"/>
  <c r="AQ52" i="1"/>
  <c r="M50" i="1"/>
  <c r="AB62" i="1"/>
  <c r="AB55" i="1"/>
  <c r="AG56" i="1"/>
  <c r="AG51" i="1"/>
  <c r="AL50" i="1"/>
  <c r="AG27" i="1"/>
  <c r="H48" i="1"/>
  <c r="H61" i="1"/>
  <c r="AQ58" i="1"/>
  <c r="AQ50" i="1"/>
  <c r="AQ26" i="1"/>
  <c r="AQ62" i="1"/>
  <c r="AQ55" i="1"/>
  <c r="AL62" i="1"/>
  <c r="AL57" i="1"/>
  <c r="AL56" i="1"/>
  <c r="AL51" i="1"/>
  <c r="AG57" i="1"/>
  <c r="AG58" i="1"/>
  <c r="AG50" i="1"/>
  <c r="AG61" i="1"/>
  <c r="AB48" i="1"/>
  <c r="AB54" i="1"/>
  <c r="AB61" i="1"/>
  <c r="W57" i="1"/>
  <c r="AS57" i="1" s="1"/>
  <c r="W56" i="1"/>
  <c r="W51" i="1"/>
  <c r="W48" i="1"/>
  <c r="W58" i="1"/>
  <c r="W54" i="1"/>
  <c r="W27" i="1"/>
  <c r="R55" i="1"/>
  <c r="R48" i="1"/>
  <c r="M48" i="1"/>
  <c r="M61" i="1"/>
  <c r="M49" i="1"/>
  <c r="AS49" i="1" s="1"/>
  <c r="AG54" i="1"/>
  <c r="AS54" i="1" s="1"/>
  <c r="AG62" i="1"/>
  <c r="AG52" i="1"/>
  <c r="AR31" i="1"/>
  <c r="AR42" i="1"/>
  <c r="AR13" i="1"/>
  <c r="AR7" i="1"/>
  <c r="AR11" i="1"/>
  <c r="AR15" i="1"/>
  <c r="AR18" i="1"/>
  <c r="AR25" i="1"/>
  <c r="AR8" i="1"/>
  <c r="AR10" i="1"/>
  <c r="AR12" i="1"/>
  <c r="AR16" i="1"/>
  <c r="AR9" i="1"/>
  <c r="AR20" i="1"/>
  <c r="AR17" i="1"/>
  <c r="AR30" i="1"/>
  <c r="AR19" i="1"/>
  <c r="AR32" i="1"/>
  <c r="AR45" i="1"/>
  <c r="AR46" i="1"/>
  <c r="AR21" i="1"/>
  <c r="AR24" i="1"/>
  <c r="AR37" i="1"/>
  <c r="AR14" i="1"/>
  <c r="AR22" i="1"/>
  <c r="AR23" i="1"/>
  <c r="AR39" i="1"/>
  <c r="AR33" i="1"/>
  <c r="AR38" i="1"/>
  <c r="AR60" i="1"/>
  <c r="AR53" i="1"/>
  <c r="AR35" i="1"/>
  <c r="AR36" i="1"/>
  <c r="AR34" i="1"/>
  <c r="AR41" i="1"/>
  <c r="AR40" i="1"/>
  <c r="AR29" i="1"/>
  <c r="AR44" i="1"/>
  <c r="AR43" i="1"/>
  <c r="AR47" i="1"/>
  <c r="AR59" i="1"/>
  <c r="AR26" i="1"/>
  <c r="AR27" i="1"/>
  <c r="AR51" i="1"/>
  <c r="AR55" i="1"/>
  <c r="AR49" i="1"/>
  <c r="AR54" i="1"/>
  <c r="AR56" i="1"/>
  <c r="AR52" i="1"/>
  <c r="AR61" i="1"/>
  <c r="AR58" i="1"/>
  <c r="AR57" i="1"/>
  <c r="AR62" i="1"/>
  <c r="AR50" i="1"/>
  <c r="AS56" i="1" l="1"/>
  <c r="AS61" i="1"/>
  <c r="AS27" i="1"/>
  <c r="AS58" i="1"/>
  <c r="AS26" i="1"/>
  <c r="AS52" i="1"/>
  <c r="AS55" i="1"/>
  <c r="AS62" i="1"/>
  <c r="AS48" i="1"/>
  <c r="AS50" i="1"/>
  <c r="AS51" i="1"/>
  <c r="K38" i="1"/>
  <c r="M38" i="1" s="1"/>
  <c r="K35" i="1"/>
  <c r="P38" i="1"/>
  <c r="R38" i="1" s="1"/>
  <c r="AE38" i="1"/>
  <c r="AG38" i="1" s="1"/>
  <c r="AP59" i="1" l="1"/>
  <c r="AP47" i="1"/>
  <c r="AP43" i="1"/>
  <c r="AP44" i="1"/>
  <c r="AP29" i="1"/>
  <c r="AO29" i="1"/>
  <c r="AP40" i="1"/>
  <c r="AO40" i="1"/>
  <c r="AP41" i="1"/>
  <c r="AP34" i="1"/>
  <c r="AO34" i="1"/>
  <c r="AP28" i="1"/>
  <c r="AP36" i="1"/>
  <c r="AO36" i="1"/>
  <c r="AP35" i="1"/>
  <c r="AO35" i="1"/>
  <c r="AP53" i="1"/>
  <c r="AP60" i="1"/>
  <c r="AP38" i="1"/>
  <c r="AO38" i="1"/>
  <c r="AP33" i="1"/>
  <c r="AO33" i="1"/>
  <c r="AP39" i="1"/>
  <c r="AO39" i="1"/>
  <c r="AP23" i="1"/>
  <c r="AO23" i="1"/>
  <c r="AP22" i="1"/>
  <c r="AO22" i="1"/>
  <c r="AP14" i="1"/>
  <c r="AO14" i="1"/>
  <c r="AP37" i="1"/>
  <c r="AO37" i="1"/>
  <c r="AP24" i="1"/>
  <c r="AO24" i="1"/>
  <c r="AP21" i="1"/>
  <c r="AO21" i="1"/>
  <c r="AP46" i="1"/>
  <c r="AP45" i="1"/>
  <c r="AP32" i="1"/>
  <c r="AO32" i="1"/>
  <c r="AP19" i="1"/>
  <c r="AO19" i="1"/>
  <c r="AP30" i="1"/>
  <c r="AO30" i="1"/>
  <c r="AP17" i="1"/>
  <c r="AO17" i="1"/>
  <c r="AP20" i="1"/>
  <c r="AO20" i="1"/>
  <c r="AP9" i="1"/>
  <c r="AO9" i="1"/>
  <c r="AP16" i="1"/>
  <c r="AO16" i="1"/>
  <c r="AP12" i="1"/>
  <c r="AO12" i="1"/>
  <c r="AP10" i="1"/>
  <c r="AO10" i="1"/>
  <c r="AP8" i="1"/>
  <c r="AO8" i="1"/>
  <c r="AP25" i="1"/>
  <c r="AO25" i="1"/>
  <c r="AP18" i="1"/>
  <c r="AO18" i="1"/>
  <c r="AP15" i="1"/>
  <c r="AO15" i="1"/>
  <c r="AP11" i="1"/>
  <c r="AO11" i="1"/>
  <c r="AP7" i="1"/>
  <c r="AO7" i="1"/>
  <c r="AP13" i="1"/>
  <c r="AO13" i="1"/>
  <c r="AP42" i="1"/>
  <c r="AP31" i="1"/>
  <c r="AO31" i="1"/>
  <c r="AK59" i="1"/>
  <c r="AK47" i="1"/>
  <c r="AK43" i="1"/>
  <c r="AK44" i="1"/>
  <c r="AK29" i="1"/>
  <c r="AJ29" i="1"/>
  <c r="AK40" i="1"/>
  <c r="AJ40" i="1"/>
  <c r="AK41" i="1"/>
  <c r="AK34" i="1"/>
  <c r="AJ34" i="1"/>
  <c r="AK28" i="1"/>
  <c r="AK36" i="1"/>
  <c r="AJ36" i="1"/>
  <c r="AK35" i="1"/>
  <c r="AJ35" i="1"/>
  <c r="AK53" i="1"/>
  <c r="AK60" i="1"/>
  <c r="AK38" i="1"/>
  <c r="AJ38" i="1"/>
  <c r="AK33" i="1"/>
  <c r="AJ33" i="1"/>
  <c r="AK39" i="1"/>
  <c r="AJ39" i="1"/>
  <c r="AK23" i="1"/>
  <c r="AJ23" i="1"/>
  <c r="AK22" i="1"/>
  <c r="AJ22" i="1"/>
  <c r="AK14" i="1"/>
  <c r="AJ14" i="1"/>
  <c r="AK37" i="1"/>
  <c r="AJ37" i="1"/>
  <c r="AK24" i="1"/>
  <c r="AJ24" i="1"/>
  <c r="AK21" i="1"/>
  <c r="AJ21" i="1"/>
  <c r="AK46" i="1"/>
  <c r="AK45" i="1"/>
  <c r="AK32" i="1"/>
  <c r="AJ32" i="1"/>
  <c r="AK19" i="1"/>
  <c r="AJ19" i="1"/>
  <c r="AK30" i="1"/>
  <c r="AJ30" i="1"/>
  <c r="AK17" i="1"/>
  <c r="AJ17" i="1"/>
  <c r="AK20" i="1"/>
  <c r="AJ20" i="1"/>
  <c r="AK9" i="1"/>
  <c r="AJ9" i="1"/>
  <c r="AK16" i="1"/>
  <c r="AJ16" i="1"/>
  <c r="AK12" i="1"/>
  <c r="AJ12" i="1"/>
  <c r="AK10" i="1"/>
  <c r="AJ10" i="1"/>
  <c r="AK8" i="1"/>
  <c r="AJ8" i="1"/>
  <c r="AK25" i="1"/>
  <c r="AJ25" i="1"/>
  <c r="AK18" i="1"/>
  <c r="AJ18" i="1"/>
  <c r="AK15" i="1"/>
  <c r="AJ15" i="1"/>
  <c r="AK11" i="1"/>
  <c r="AJ11" i="1"/>
  <c r="AK7" i="1"/>
  <c r="AJ7" i="1"/>
  <c r="AK13" i="1"/>
  <c r="AJ13" i="1"/>
  <c r="AK42" i="1"/>
  <c r="AK31" i="1"/>
  <c r="AJ31" i="1"/>
  <c r="AF59" i="1"/>
  <c r="AF47" i="1"/>
  <c r="AF43" i="1"/>
  <c r="AF44" i="1"/>
  <c r="AF29" i="1"/>
  <c r="AE29" i="1"/>
  <c r="AF40" i="1"/>
  <c r="AE40" i="1"/>
  <c r="AF41" i="1"/>
  <c r="AF34" i="1"/>
  <c r="AE34" i="1"/>
  <c r="AF28" i="1"/>
  <c r="AF36" i="1"/>
  <c r="AE36" i="1"/>
  <c r="AF35" i="1"/>
  <c r="AE35" i="1"/>
  <c r="AF53" i="1"/>
  <c r="AF60" i="1"/>
  <c r="AF33" i="1"/>
  <c r="AE33" i="1"/>
  <c r="AF39" i="1"/>
  <c r="AE39" i="1"/>
  <c r="AF23" i="1"/>
  <c r="AE23" i="1"/>
  <c r="AF22" i="1"/>
  <c r="AE22" i="1"/>
  <c r="AF14" i="1"/>
  <c r="AE14" i="1"/>
  <c r="AF37" i="1"/>
  <c r="AE37" i="1"/>
  <c r="AF24" i="1"/>
  <c r="AE24" i="1"/>
  <c r="AF21" i="1"/>
  <c r="AE21" i="1"/>
  <c r="AF46" i="1"/>
  <c r="AF45" i="1"/>
  <c r="AF32" i="1"/>
  <c r="AE32" i="1"/>
  <c r="AF19" i="1"/>
  <c r="AE19" i="1"/>
  <c r="AF30" i="1"/>
  <c r="AE30" i="1"/>
  <c r="AF17" i="1"/>
  <c r="AE17" i="1"/>
  <c r="AF20" i="1"/>
  <c r="AE20" i="1"/>
  <c r="AF9" i="1"/>
  <c r="AE9" i="1"/>
  <c r="AF16" i="1"/>
  <c r="AE16" i="1"/>
  <c r="AF12" i="1"/>
  <c r="AE12" i="1"/>
  <c r="AF10" i="1"/>
  <c r="AE10" i="1"/>
  <c r="AF8" i="1"/>
  <c r="AE8" i="1"/>
  <c r="AF25" i="1"/>
  <c r="AE25" i="1"/>
  <c r="AF18" i="1"/>
  <c r="AE18" i="1"/>
  <c r="AF15" i="1"/>
  <c r="AE15" i="1"/>
  <c r="AF11" i="1"/>
  <c r="AE11" i="1"/>
  <c r="AF7" i="1"/>
  <c r="AE7" i="1"/>
  <c r="AF13" i="1"/>
  <c r="AE13" i="1"/>
  <c r="AF42" i="1"/>
  <c r="AF31" i="1"/>
  <c r="AE31" i="1"/>
  <c r="AA59" i="1"/>
  <c r="AA47" i="1"/>
  <c r="AA43" i="1"/>
  <c r="AA44" i="1"/>
  <c r="AA29" i="1"/>
  <c r="Z29" i="1"/>
  <c r="AA40" i="1"/>
  <c r="Z40" i="1"/>
  <c r="AA41" i="1"/>
  <c r="AA34" i="1"/>
  <c r="Z34" i="1"/>
  <c r="AA36" i="1"/>
  <c r="Z36" i="1"/>
  <c r="AA35" i="1"/>
  <c r="Z35" i="1"/>
  <c r="AA53" i="1"/>
  <c r="AA60" i="1"/>
  <c r="AA38" i="1"/>
  <c r="Z38" i="1"/>
  <c r="AA33" i="1"/>
  <c r="Z33" i="1"/>
  <c r="AA39" i="1"/>
  <c r="Z39" i="1"/>
  <c r="AA23" i="1"/>
  <c r="Z23" i="1"/>
  <c r="AA22" i="1"/>
  <c r="Z22" i="1"/>
  <c r="AA14" i="1"/>
  <c r="Z14" i="1"/>
  <c r="AA37" i="1"/>
  <c r="Z37" i="1"/>
  <c r="AA24" i="1"/>
  <c r="Z24" i="1"/>
  <c r="AA21" i="1"/>
  <c r="Z21" i="1"/>
  <c r="AA46" i="1"/>
  <c r="AA45" i="1"/>
  <c r="AA32" i="1"/>
  <c r="Z32" i="1"/>
  <c r="AA19" i="1"/>
  <c r="Z19" i="1"/>
  <c r="AA30" i="1"/>
  <c r="Z30" i="1"/>
  <c r="AA17" i="1"/>
  <c r="Z17" i="1"/>
  <c r="AA20" i="1"/>
  <c r="Z20" i="1"/>
  <c r="AA9" i="1"/>
  <c r="Z9" i="1"/>
  <c r="AA16" i="1"/>
  <c r="Z16" i="1"/>
  <c r="AA12" i="1"/>
  <c r="Z12" i="1"/>
  <c r="AA10" i="1"/>
  <c r="Z10" i="1"/>
  <c r="AA8" i="1"/>
  <c r="Z8" i="1"/>
  <c r="AA25" i="1"/>
  <c r="Z25" i="1"/>
  <c r="AA18" i="1"/>
  <c r="Z18" i="1"/>
  <c r="AA15" i="1"/>
  <c r="Z15" i="1"/>
  <c r="AA11" i="1"/>
  <c r="Z11" i="1"/>
  <c r="AA7" i="1"/>
  <c r="Z7" i="1"/>
  <c r="AA13" i="1"/>
  <c r="Z13" i="1"/>
  <c r="AA42" i="1"/>
  <c r="AA31" i="1"/>
  <c r="Z31" i="1"/>
  <c r="V59" i="1"/>
  <c r="V47" i="1"/>
  <c r="V43" i="1"/>
  <c r="V44" i="1"/>
  <c r="V29" i="1"/>
  <c r="U29" i="1"/>
  <c r="V40" i="1"/>
  <c r="U40" i="1"/>
  <c r="V41" i="1"/>
  <c r="V34" i="1"/>
  <c r="U34" i="1"/>
  <c r="V28" i="1"/>
  <c r="V36" i="1"/>
  <c r="U36" i="1"/>
  <c r="V35" i="1"/>
  <c r="U35" i="1"/>
  <c r="V53" i="1"/>
  <c r="V60" i="1"/>
  <c r="V38" i="1"/>
  <c r="U38" i="1"/>
  <c r="V33" i="1"/>
  <c r="U33" i="1"/>
  <c r="V39" i="1"/>
  <c r="U39" i="1"/>
  <c r="V23" i="1"/>
  <c r="U23" i="1"/>
  <c r="V22" i="1"/>
  <c r="U22" i="1"/>
  <c r="V14" i="1"/>
  <c r="U14" i="1"/>
  <c r="V37" i="1"/>
  <c r="U37" i="1"/>
  <c r="V24" i="1"/>
  <c r="U24" i="1"/>
  <c r="V21" i="1"/>
  <c r="U21" i="1"/>
  <c r="V46" i="1"/>
  <c r="V45" i="1"/>
  <c r="V32" i="1"/>
  <c r="U32" i="1"/>
  <c r="V19" i="1"/>
  <c r="U19" i="1"/>
  <c r="V30" i="1"/>
  <c r="U30" i="1"/>
  <c r="V17" i="1"/>
  <c r="U17" i="1"/>
  <c r="V20" i="1"/>
  <c r="U20" i="1"/>
  <c r="V9" i="1"/>
  <c r="U9" i="1"/>
  <c r="V16" i="1"/>
  <c r="U16" i="1"/>
  <c r="V12" i="1"/>
  <c r="U12" i="1"/>
  <c r="V10" i="1"/>
  <c r="U10" i="1"/>
  <c r="V8" i="1"/>
  <c r="U8" i="1"/>
  <c r="V25" i="1"/>
  <c r="U25" i="1"/>
  <c r="V18" i="1"/>
  <c r="U18" i="1"/>
  <c r="V15" i="1"/>
  <c r="U15" i="1"/>
  <c r="V11" i="1"/>
  <c r="U11" i="1"/>
  <c r="V7" i="1"/>
  <c r="U7" i="1"/>
  <c r="V13" i="1"/>
  <c r="U13" i="1"/>
  <c r="V42" i="1"/>
  <c r="V31" i="1"/>
  <c r="U31" i="1"/>
  <c r="Q59" i="1"/>
  <c r="Q47" i="1"/>
  <c r="Q43" i="1"/>
  <c r="Q44" i="1"/>
  <c r="Q29" i="1"/>
  <c r="P29" i="1"/>
  <c r="Q40" i="1"/>
  <c r="P40" i="1"/>
  <c r="Q41" i="1"/>
  <c r="Q34" i="1"/>
  <c r="P34" i="1"/>
  <c r="Q28" i="1"/>
  <c r="Q36" i="1"/>
  <c r="P36" i="1"/>
  <c r="Q35" i="1"/>
  <c r="P35" i="1"/>
  <c r="Q53" i="1"/>
  <c r="Q60" i="1"/>
  <c r="Q33" i="1"/>
  <c r="P33" i="1"/>
  <c r="Q39" i="1"/>
  <c r="P39" i="1"/>
  <c r="Q23" i="1"/>
  <c r="P23" i="1"/>
  <c r="Q22" i="1"/>
  <c r="P22" i="1"/>
  <c r="Q14" i="1"/>
  <c r="P14" i="1"/>
  <c r="Q37" i="1"/>
  <c r="P37" i="1"/>
  <c r="Q24" i="1"/>
  <c r="P24" i="1"/>
  <c r="Q21" i="1"/>
  <c r="P21" i="1"/>
  <c r="Q46" i="1"/>
  <c r="Q45" i="1"/>
  <c r="Q32" i="1"/>
  <c r="P32" i="1"/>
  <c r="Q19" i="1"/>
  <c r="P19" i="1"/>
  <c r="Q30" i="1"/>
  <c r="P30" i="1"/>
  <c r="Q17" i="1"/>
  <c r="P17" i="1"/>
  <c r="Q20" i="1"/>
  <c r="P20" i="1"/>
  <c r="Q9" i="1"/>
  <c r="P9" i="1"/>
  <c r="Q16" i="1"/>
  <c r="P16" i="1"/>
  <c r="Q12" i="1"/>
  <c r="P12" i="1"/>
  <c r="Q10" i="1"/>
  <c r="P10" i="1"/>
  <c r="Q8" i="1"/>
  <c r="P8" i="1"/>
  <c r="Q25" i="1"/>
  <c r="P25" i="1"/>
  <c r="Q18" i="1"/>
  <c r="P18" i="1"/>
  <c r="Q15" i="1"/>
  <c r="P15" i="1"/>
  <c r="Q11" i="1"/>
  <c r="P11" i="1"/>
  <c r="Q7" i="1"/>
  <c r="P7" i="1"/>
  <c r="Q13" i="1"/>
  <c r="P13" i="1"/>
  <c r="Q42" i="1"/>
  <c r="Q31" i="1"/>
  <c r="P31" i="1"/>
  <c r="L59" i="1"/>
  <c r="L47" i="1"/>
  <c r="L43" i="1"/>
  <c r="L44" i="1"/>
  <c r="L29" i="1"/>
  <c r="K29" i="1"/>
  <c r="L40" i="1"/>
  <c r="K40" i="1"/>
  <c r="L41" i="1"/>
  <c r="L34" i="1"/>
  <c r="K34" i="1"/>
  <c r="L28" i="1"/>
  <c r="L36" i="1"/>
  <c r="K36" i="1"/>
  <c r="L35" i="1"/>
  <c r="M35" i="1" s="1"/>
  <c r="L53" i="1"/>
  <c r="M53" i="1" s="1"/>
  <c r="L60" i="1"/>
  <c r="M60" i="1" s="1"/>
  <c r="L33" i="1"/>
  <c r="K33" i="1"/>
  <c r="L39" i="1"/>
  <c r="K39" i="1"/>
  <c r="L23" i="1"/>
  <c r="K23" i="1"/>
  <c r="L22" i="1"/>
  <c r="K22" i="1"/>
  <c r="L14" i="1"/>
  <c r="K14" i="1"/>
  <c r="L37" i="1"/>
  <c r="K37" i="1"/>
  <c r="L24" i="1"/>
  <c r="K24" i="1"/>
  <c r="L21" i="1"/>
  <c r="K21" i="1"/>
  <c r="L46" i="1"/>
  <c r="L45" i="1"/>
  <c r="L32" i="1"/>
  <c r="K32" i="1"/>
  <c r="L19" i="1"/>
  <c r="K19" i="1"/>
  <c r="L30" i="1"/>
  <c r="K30" i="1"/>
  <c r="L17" i="1"/>
  <c r="K17" i="1"/>
  <c r="L20" i="1"/>
  <c r="K20" i="1"/>
  <c r="L9" i="1"/>
  <c r="K9" i="1"/>
  <c r="L16" i="1"/>
  <c r="K16" i="1"/>
  <c r="L12" i="1"/>
  <c r="K12" i="1"/>
  <c r="L10" i="1"/>
  <c r="K10" i="1"/>
  <c r="L8" i="1"/>
  <c r="K8" i="1"/>
  <c r="L25" i="1"/>
  <c r="K25" i="1"/>
  <c r="L18" i="1"/>
  <c r="K18" i="1"/>
  <c r="L15" i="1"/>
  <c r="K15" i="1"/>
  <c r="L11" i="1"/>
  <c r="K11" i="1"/>
  <c r="L7" i="1"/>
  <c r="K7" i="1"/>
  <c r="L13" i="1"/>
  <c r="K13" i="1"/>
  <c r="L42" i="1"/>
  <c r="L31" i="1"/>
  <c r="K31" i="1"/>
  <c r="F31" i="1"/>
  <c r="G31" i="1"/>
  <c r="G42" i="1"/>
  <c r="F13" i="1"/>
  <c r="G13" i="1"/>
  <c r="F7" i="1"/>
  <c r="G7" i="1"/>
  <c r="F11" i="1"/>
  <c r="G11" i="1"/>
  <c r="F15" i="1"/>
  <c r="G15" i="1"/>
  <c r="F18" i="1"/>
  <c r="G18" i="1"/>
  <c r="F25" i="1"/>
  <c r="G25" i="1"/>
  <c r="F8" i="1"/>
  <c r="G8" i="1"/>
  <c r="F10" i="1"/>
  <c r="G10" i="1"/>
  <c r="F12" i="1"/>
  <c r="G12" i="1"/>
  <c r="F16" i="1"/>
  <c r="G16" i="1"/>
  <c r="F9" i="1"/>
  <c r="G9" i="1"/>
  <c r="F20" i="1"/>
  <c r="G20" i="1"/>
  <c r="F17" i="1"/>
  <c r="G17" i="1"/>
  <c r="F30" i="1"/>
  <c r="G30" i="1"/>
  <c r="F19" i="1"/>
  <c r="G19" i="1"/>
  <c r="F32" i="1"/>
  <c r="G32" i="1"/>
  <c r="G45" i="1"/>
  <c r="G46" i="1"/>
  <c r="F21" i="1"/>
  <c r="G21" i="1"/>
  <c r="F24" i="1"/>
  <c r="G24" i="1"/>
  <c r="F37" i="1"/>
  <c r="G37" i="1"/>
  <c r="F14" i="1"/>
  <c r="G14" i="1"/>
  <c r="F22" i="1"/>
  <c r="G22" i="1"/>
  <c r="F23" i="1"/>
  <c r="G23" i="1"/>
  <c r="F39" i="1"/>
  <c r="G39" i="1"/>
  <c r="F33" i="1"/>
  <c r="G33" i="1"/>
  <c r="F38" i="1"/>
  <c r="G38" i="1"/>
  <c r="G60" i="1"/>
  <c r="G53" i="1"/>
  <c r="F35" i="1"/>
  <c r="G35" i="1"/>
  <c r="F36" i="1"/>
  <c r="G36" i="1"/>
  <c r="G28" i="1"/>
  <c r="F34" i="1"/>
  <c r="G34" i="1"/>
  <c r="G41" i="1"/>
  <c r="F40" i="1"/>
  <c r="G40" i="1"/>
  <c r="F29" i="1"/>
  <c r="G29" i="1"/>
  <c r="G44" i="1"/>
  <c r="G43" i="1"/>
  <c r="G47" i="1"/>
  <c r="G59" i="1"/>
  <c r="AL31" i="1" l="1"/>
  <c r="AL13" i="1"/>
  <c r="AL11" i="1"/>
  <c r="AL18" i="1"/>
  <c r="AL39" i="1"/>
  <c r="AL38" i="1"/>
  <c r="AL53" i="1"/>
  <c r="AL29" i="1"/>
  <c r="AL43" i="1"/>
  <c r="AQ37" i="1"/>
  <c r="AB7" i="1"/>
  <c r="AB25" i="1"/>
  <c r="AB12" i="1"/>
  <c r="AB20" i="1"/>
  <c r="AB32" i="1"/>
  <c r="AB24" i="1"/>
  <c r="AB23" i="1"/>
  <c r="AB33" i="1"/>
  <c r="AB60" i="1"/>
  <c r="AB35" i="1"/>
  <c r="AB34" i="1"/>
  <c r="AB40" i="1"/>
  <c r="AB44" i="1"/>
  <c r="AB47" i="1"/>
  <c r="AB59" i="1"/>
  <c r="AG15" i="1"/>
  <c r="AG25" i="1"/>
  <c r="AG8" i="1"/>
  <c r="AL8" i="1"/>
  <c r="AL12" i="1"/>
  <c r="AL20" i="1"/>
  <c r="AL30" i="1"/>
  <c r="AL23" i="1"/>
  <c r="AQ34" i="1"/>
  <c r="AQ59" i="1"/>
  <c r="AG19" i="1"/>
  <c r="AQ23" i="1"/>
  <c r="AL41" i="1"/>
  <c r="AL32" i="1"/>
  <c r="AL24" i="1"/>
  <c r="AG20" i="1"/>
  <c r="AG45" i="1"/>
  <c r="AQ29" i="1"/>
  <c r="AQ44" i="1"/>
  <c r="AG34" i="1"/>
  <c r="AG44" i="1"/>
  <c r="AG17" i="1"/>
  <c r="AG36" i="1"/>
  <c r="AG41" i="1"/>
  <c r="AG29" i="1"/>
  <c r="AG43" i="1"/>
  <c r="AL37" i="1"/>
  <c r="AQ39" i="1"/>
  <c r="AQ38" i="1"/>
  <c r="AQ53" i="1"/>
  <c r="AQ36" i="1"/>
  <c r="AG42" i="1"/>
  <c r="AG30" i="1"/>
  <c r="AG46" i="1"/>
  <c r="AG24" i="1"/>
  <c r="AG14" i="1"/>
  <c r="AG23" i="1"/>
  <c r="AL14" i="1"/>
  <c r="AB31" i="1"/>
  <c r="AB13" i="1"/>
  <c r="AB11" i="1"/>
  <c r="AB18" i="1"/>
  <c r="AB10" i="1"/>
  <c r="AB9" i="1"/>
  <c r="AB17" i="1"/>
  <c r="AB19" i="1"/>
  <c r="AB45" i="1"/>
  <c r="AB21" i="1"/>
  <c r="AB37" i="1"/>
  <c r="AB22" i="1"/>
  <c r="AB39" i="1"/>
  <c r="AB53" i="1"/>
  <c r="AB29" i="1"/>
  <c r="AG31" i="1"/>
  <c r="AG13" i="1"/>
  <c r="AG11" i="1"/>
  <c r="AG18" i="1"/>
  <c r="AG10" i="1"/>
  <c r="AG9" i="1"/>
  <c r="AG47" i="1"/>
  <c r="AL7" i="1"/>
  <c r="AL25" i="1"/>
  <c r="AL9" i="1"/>
  <c r="AL17" i="1"/>
  <c r="AL45" i="1"/>
  <c r="AL21" i="1"/>
  <c r="AL33" i="1"/>
  <c r="AL35" i="1"/>
  <c r="AL59" i="1"/>
  <c r="AQ42" i="1"/>
  <c r="AQ7" i="1"/>
  <c r="AQ15" i="1"/>
  <c r="AQ25" i="1"/>
  <c r="AQ12" i="1"/>
  <c r="AQ20" i="1"/>
  <c r="AQ30" i="1"/>
  <c r="AQ32" i="1"/>
  <c r="AQ46" i="1"/>
  <c r="AQ24" i="1"/>
  <c r="AQ14" i="1"/>
  <c r="AQ9" i="1"/>
  <c r="AQ60" i="1"/>
  <c r="AQ28" i="1"/>
  <c r="AQ19" i="1"/>
  <c r="AQ21" i="1"/>
  <c r="AQ13" i="1"/>
  <c r="AQ18" i="1"/>
  <c r="AQ47" i="1"/>
  <c r="AG37" i="1"/>
  <c r="AG16" i="1"/>
  <c r="AG35" i="1"/>
  <c r="AB42" i="1"/>
  <c r="AB15" i="1"/>
  <c r="AB8" i="1"/>
  <c r="AB16" i="1"/>
  <c r="AB30" i="1"/>
  <c r="AB46" i="1"/>
  <c r="AB14" i="1"/>
  <c r="AB38" i="1"/>
  <c r="AB36" i="1"/>
  <c r="AB41" i="1"/>
  <c r="AB43" i="1"/>
  <c r="AG33" i="1"/>
  <c r="AG60" i="1"/>
  <c r="AG59" i="1"/>
  <c r="AL28" i="1"/>
  <c r="AQ10" i="1"/>
  <c r="AQ22" i="1"/>
  <c r="AQ40" i="1"/>
  <c r="AG32" i="1"/>
  <c r="AG21" i="1"/>
  <c r="AG39" i="1"/>
  <c r="AG28" i="1"/>
  <c r="AL42" i="1"/>
  <c r="AL34" i="1"/>
  <c r="AL40" i="1"/>
  <c r="AQ31" i="1"/>
  <c r="AQ8" i="1"/>
  <c r="AQ17" i="1"/>
  <c r="AQ33" i="1"/>
  <c r="AQ41" i="1"/>
  <c r="AG12" i="1"/>
  <c r="AG22" i="1"/>
  <c r="AG40" i="1"/>
  <c r="AL15" i="1"/>
  <c r="AL10" i="1"/>
  <c r="AL16" i="1"/>
  <c r="AL19" i="1"/>
  <c r="AL46" i="1"/>
  <c r="AL22" i="1"/>
  <c r="AL60" i="1"/>
  <c r="AL36" i="1"/>
  <c r="AL44" i="1"/>
  <c r="AL47" i="1"/>
  <c r="AQ11" i="1"/>
  <c r="AQ16" i="1"/>
  <c r="AQ45" i="1"/>
  <c r="AQ35" i="1"/>
  <c r="AQ43" i="1"/>
  <c r="AG7" i="1"/>
  <c r="AG53" i="1"/>
  <c r="H13" i="1"/>
  <c r="W13" i="1"/>
  <c r="R13" i="1"/>
  <c r="M13" i="1"/>
  <c r="AS13" i="1" l="1"/>
  <c r="W10" i="1"/>
  <c r="W29" i="1"/>
  <c r="W35" i="1"/>
  <c r="W43" i="1"/>
  <c r="R53" i="1"/>
  <c r="R34" i="1"/>
  <c r="R10" i="1"/>
  <c r="M34" i="1"/>
  <c r="M47" i="1"/>
  <c r="H10" i="1"/>
  <c r="H29" i="1"/>
  <c r="W53" i="1"/>
  <c r="W34" i="1"/>
  <c r="W47" i="1"/>
  <c r="R47" i="1"/>
  <c r="R29" i="1"/>
  <c r="R35" i="1"/>
  <c r="M10" i="1"/>
  <c r="M29" i="1"/>
  <c r="H53" i="1"/>
  <c r="H34" i="1"/>
  <c r="H35" i="1"/>
  <c r="H47" i="1"/>
  <c r="AS35" i="1" l="1"/>
  <c r="AS53" i="1"/>
  <c r="AS47" i="1"/>
  <c r="AS29" i="1"/>
  <c r="AS10" i="1"/>
  <c r="AS34" i="1"/>
  <c r="H43" i="1"/>
  <c r="H28" i="1"/>
  <c r="AS28" i="1" s="1"/>
  <c r="H22" i="1"/>
  <c r="M43" i="1"/>
  <c r="M28" i="1"/>
  <c r="M22" i="1"/>
  <c r="R17" i="1"/>
  <c r="W38" i="1"/>
  <c r="W17" i="1"/>
  <c r="W28" i="1"/>
  <c r="W23" i="1"/>
  <c r="W22" i="1"/>
  <c r="H38" i="1"/>
  <c r="H17" i="1"/>
  <c r="H23" i="1"/>
  <c r="M17" i="1"/>
  <c r="M23" i="1"/>
  <c r="R43" i="1"/>
  <c r="R28" i="1"/>
  <c r="R23" i="1"/>
  <c r="R22" i="1"/>
  <c r="W37" i="1"/>
  <c r="W45" i="1"/>
  <c r="AS38" i="1" l="1"/>
  <c r="AS43" i="1"/>
  <c r="AS23" i="1"/>
  <c r="AS22" i="1"/>
  <c r="AS17" i="1"/>
  <c r="R36" i="1"/>
  <c r="M37" i="1"/>
  <c r="W36" i="1"/>
  <c r="R45" i="1"/>
  <c r="H45" i="1"/>
  <c r="R37" i="1"/>
  <c r="H37" i="1"/>
  <c r="M45" i="1"/>
  <c r="M36" i="1"/>
  <c r="H36" i="1"/>
  <c r="AS45" i="1" l="1"/>
  <c r="AS37" i="1"/>
  <c r="AS36" i="1"/>
  <c r="W32" i="1"/>
  <c r="R44" i="1"/>
  <c r="W15" i="1"/>
  <c r="R30" i="1"/>
  <c r="R7" i="1"/>
  <c r="W30" i="1"/>
  <c r="M7" i="1"/>
  <c r="R15" i="1"/>
  <c r="H30" i="1"/>
  <c r="R21" i="1"/>
  <c r="M15" i="1"/>
  <c r="M30" i="1"/>
  <c r="M21" i="1"/>
  <c r="W21" i="1"/>
  <c r="H32" i="1"/>
  <c r="R32" i="1"/>
  <c r="M9" i="1"/>
  <c r="W9" i="1"/>
  <c r="W7" i="1"/>
  <c r="M44" i="1"/>
  <c r="W44" i="1"/>
  <c r="R9" i="1"/>
  <c r="M32" i="1"/>
  <c r="H21" i="1"/>
  <c r="H9" i="1"/>
  <c r="H44" i="1"/>
  <c r="H7" i="1"/>
  <c r="H15" i="1"/>
  <c r="H7" i="2"/>
  <c r="J7" i="2" s="1"/>
  <c r="I7" i="2"/>
  <c r="M7" i="2"/>
  <c r="N7" i="2"/>
  <c r="O7" i="2"/>
  <c r="R7" i="2"/>
  <c r="S7" i="2"/>
  <c r="W7" i="2"/>
  <c r="Y7" i="2" s="1"/>
  <c r="X7" i="2"/>
  <c r="AB7" i="2"/>
  <c r="AC7" i="2"/>
  <c r="AD7" i="2"/>
  <c r="AG7" i="2"/>
  <c r="AI7" i="2" s="1"/>
  <c r="AH7" i="2"/>
  <c r="AL7" i="2"/>
  <c r="AM7" i="2"/>
  <c r="AQ7" i="2"/>
  <c r="AR7" i="2"/>
  <c r="AS7" i="2"/>
  <c r="AV7" i="2"/>
  <c r="AX7" i="2" s="1"/>
  <c r="AW7" i="2"/>
  <c r="AY7" i="2"/>
  <c r="H8" i="2"/>
  <c r="J8" i="2" s="1"/>
  <c r="I8" i="2"/>
  <c r="M8" i="2"/>
  <c r="O8" i="2" s="1"/>
  <c r="N8" i="2"/>
  <c r="R8" i="2"/>
  <c r="S8" i="2"/>
  <c r="T8" i="2" s="1"/>
  <c r="W8" i="2"/>
  <c r="X8" i="2"/>
  <c r="AB8" i="2"/>
  <c r="AC8" i="2"/>
  <c r="AG8" i="2"/>
  <c r="AH8" i="2"/>
  <c r="AI8" i="2"/>
  <c r="AL8" i="2"/>
  <c r="AN8" i="2" s="1"/>
  <c r="AM8" i="2"/>
  <c r="AQ8" i="2"/>
  <c r="AR8" i="2"/>
  <c r="AV8" i="2"/>
  <c r="AX8" i="2" s="1"/>
  <c r="AW8" i="2"/>
  <c r="AY8" i="2"/>
  <c r="H9" i="2"/>
  <c r="J9" i="2" s="1"/>
  <c r="I9" i="2"/>
  <c r="M9" i="2"/>
  <c r="O9" i="2" s="1"/>
  <c r="N9" i="2"/>
  <c r="R9" i="2"/>
  <c r="S9" i="2"/>
  <c r="T9" i="2" s="1"/>
  <c r="W9" i="2"/>
  <c r="X9" i="2"/>
  <c r="AB9" i="2"/>
  <c r="AC9" i="2"/>
  <c r="AG9" i="2"/>
  <c r="AH9" i="2"/>
  <c r="AI9" i="2"/>
  <c r="AL9" i="2"/>
  <c r="AN9" i="2" s="1"/>
  <c r="AM9" i="2"/>
  <c r="AQ9" i="2"/>
  <c r="AR9" i="2"/>
  <c r="AV9" i="2"/>
  <c r="AX9" i="2" s="1"/>
  <c r="AW9" i="2"/>
  <c r="AY9" i="2"/>
  <c r="AS7" i="1" l="1"/>
  <c r="AS44" i="1"/>
  <c r="AS9" i="1"/>
  <c r="AS30" i="1"/>
  <c r="AS15" i="1"/>
  <c r="AS21" i="1"/>
  <c r="AS32" i="1"/>
  <c r="R42" i="1"/>
  <c r="W40" i="1"/>
  <c r="M40" i="1"/>
  <c r="M31" i="1"/>
  <c r="W11" i="1"/>
  <c r="H40" i="1"/>
  <c r="M25" i="1"/>
  <c r="H33" i="1"/>
  <c r="M20" i="1"/>
  <c r="R39" i="1"/>
  <c r="M12" i="1"/>
  <c r="R8" i="1"/>
  <c r="H8" i="1"/>
  <c r="W18" i="1"/>
  <c r="M18" i="1"/>
  <c r="W14" i="1"/>
  <c r="M41" i="1"/>
  <c r="R19" i="1"/>
  <c r="R41" i="1"/>
  <c r="H41" i="1"/>
  <c r="H42" i="1"/>
  <c r="H46" i="1"/>
  <c r="W33" i="1"/>
  <c r="R24" i="1"/>
  <c r="W8" i="1"/>
  <c r="H25" i="1"/>
  <c r="R14" i="1"/>
  <c r="R33" i="1"/>
  <c r="R59" i="1"/>
  <c r="W42" i="1"/>
  <c r="M42" i="1"/>
  <c r="W16" i="1"/>
  <c r="W31" i="1"/>
  <c r="W19" i="1"/>
  <c r="W41" i="1"/>
  <c r="R60" i="1"/>
  <c r="R31" i="1"/>
  <c r="R46" i="1"/>
  <c r="R12" i="1"/>
  <c r="R20" i="1"/>
  <c r="R18" i="1"/>
  <c r="M59" i="1"/>
  <c r="M16" i="1"/>
  <c r="M11" i="1"/>
  <c r="M46" i="1"/>
  <c r="M8" i="1"/>
  <c r="M14" i="1"/>
  <c r="H16" i="1"/>
  <c r="H14" i="1"/>
  <c r="H19" i="1"/>
  <c r="AN7" i="2"/>
  <c r="H24" i="1"/>
  <c r="H20" i="1"/>
  <c r="W24" i="1"/>
  <c r="M33" i="1"/>
  <c r="W20" i="1"/>
  <c r="M24" i="1"/>
  <c r="H59" i="1"/>
  <c r="W60" i="1"/>
  <c r="H60" i="1"/>
  <c r="R11" i="1"/>
  <c r="W39" i="1"/>
  <c r="M39" i="1"/>
  <c r="W12" i="1"/>
  <c r="W25" i="1"/>
  <c r="AD8" i="2"/>
  <c r="R40" i="1"/>
  <c r="M19" i="1"/>
  <c r="AS9" i="2"/>
  <c r="AS8" i="2"/>
  <c r="H18" i="1"/>
  <c r="W46" i="1"/>
  <c r="T7" i="2"/>
  <c r="AZ7" i="2" s="1"/>
  <c r="R16" i="1"/>
  <c r="W59" i="1"/>
  <c r="H39" i="1"/>
  <c r="H31" i="1"/>
  <c r="Y9" i="2"/>
  <c r="H12" i="1"/>
  <c r="R25" i="1"/>
  <c r="Y8" i="2"/>
  <c r="AZ8" i="2" s="1"/>
  <c r="AD9" i="2"/>
  <c r="H11" i="1"/>
  <c r="AS18" i="1" l="1"/>
  <c r="AS39" i="1"/>
  <c r="AS12" i="1"/>
  <c r="AS11" i="1"/>
  <c r="AS31" i="1"/>
  <c r="AS60" i="1"/>
  <c r="AS20" i="1"/>
  <c r="AS42" i="1"/>
  <c r="AS40" i="1"/>
  <c r="AS59" i="1"/>
  <c r="AS24" i="1"/>
  <c r="AS14" i="1"/>
  <c r="AS41" i="1"/>
  <c r="AS16" i="1"/>
  <c r="AS25" i="1"/>
  <c r="AS8" i="1"/>
  <c r="AS33" i="1"/>
  <c r="AS19" i="1"/>
  <c r="AS46" i="1"/>
  <c r="AZ9" i="2"/>
  <c r="A7" i="1" l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</calcChain>
</file>

<file path=xl/comments1.xml><?xml version="1.0" encoding="utf-8"?>
<comments xmlns="http://schemas.openxmlformats.org/spreadsheetml/2006/main">
  <authors>
    <author/>
  </authors>
  <commentList>
    <comment ref="C7" authorId="0" shapeId="0">
      <text>
        <r>
          <rPr>
            <b/>
            <sz val="8"/>
            <color rgb="FF000000"/>
            <rFont val="Arial"/>
            <family val="2"/>
          </rPr>
          <t xml:space="preserve">Baumgartner Peter:
</t>
        </r>
        <r>
          <rPr>
            <sz val="8"/>
            <color rgb="FF000000"/>
            <rFont val="Arial"/>
            <family val="2"/>
          </rPr>
          <t>Pass Nr.79 212</t>
        </r>
      </text>
    </comment>
    <comment ref="B8" authorId="0" shapeId="0">
      <text>
        <r>
          <rPr>
            <sz val="9"/>
            <color rgb="FF000000"/>
            <rFont val="Arial"/>
            <family val="2"/>
          </rPr>
          <t>Lizenz Nr.: 278 158</t>
        </r>
      </text>
    </comment>
    <comment ref="C8" authorId="0" shapeId="0">
      <text>
        <r>
          <rPr>
            <sz val="9"/>
            <color rgb="FF000000"/>
            <rFont val="Arial"/>
            <family val="2"/>
          </rPr>
          <t>Pass Nr.: 117 410</t>
        </r>
      </text>
    </comment>
    <comment ref="C9" authorId="0" shapeId="0">
      <text>
        <r>
          <rPr>
            <sz val="9"/>
            <color rgb="FF000000"/>
            <rFont val="Arial"/>
            <family val="2"/>
          </rPr>
          <t>Pass Nr.: 89235</t>
        </r>
      </text>
    </comment>
    <comment ref="B10" authorId="0" shapeId="0">
      <text>
        <r>
          <rPr>
            <sz val="9"/>
            <color rgb="FF000000"/>
            <rFont val="Arial"/>
            <family val="2"/>
          </rPr>
          <t>Lizenz Nr.: 263393</t>
        </r>
      </text>
    </comment>
    <comment ref="C10" authorId="0" shapeId="0">
      <text>
        <r>
          <rPr>
            <sz val="9"/>
            <color rgb="FF000000"/>
            <rFont val="Arial"/>
            <family val="2"/>
          </rPr>
          <t>Pass Nr.: 128359</t>
        </r>
      </text>
    </comment>
    <comment ref="C13" authorId="0" shapeId="0">
      <text>
        <r>
          <rPr>
            <sz val="9"/>
            <color rgb="FF000000"/>
            <rFont val="Arial"/>
            <family val="2"/>
          </rPr>
          <t>Pass Nr: 115003</t>
        </r>
      </text>
    </comment>
    <comment ref="B14" authorId="0" shapeId="0">
      <text>
        <r>
          <rPr>
            <sz val="9"/>
            <color rgb="FF000000"/>
            <rFont val="Arial"/>
            <family val="2"/>
          </rPr>
          <t>Lizenz Nr.: 246819</t>
        </r>
      </text>
    </comment>
    <comment ref="C14" authorId="0" shapeId="0">
      <text>
        <r>
          <rPr>
            <sz val="8"/>
            <color rgb="FF000000"/>
            <rFont val="Arial"/>
            <family val="2"/>
          </rPr>
          <t xml:space="preserve">Pass Nr: 94646
</t>
        </r>
      </text>
    </comment>
    <comment ref="C15" authorId="0" shapeId="0">
      <text>
        <r>
          <rPr>
            <sz val="8"/>
            <color rgb="FF000000"/>
            <rFont val="Arial"/>
            <family val="2"/>
          </rPr>
          <t>Pass Nr. SUI 56232</t>
        </r>
      </text>
    </comment>
    <comment ref="B16" authorId="0" shapeId="0">
      <text>
        <r>
          <rPr>
            <sz val="9"/>
            <color rgb="FF000000"/>
            <rFont val="Arial"/>
            <family val="2"/>
          </rPr>
          <t>Lizenz Nr.: 253773</t>
        </r>
      </text>
    </comment>
    <comment ref="C17" authorId="0" shapeId="0">
      <text>
        <r>
          <rPr>
            <sz val="9"/>
            <color rgb="FF000000"/>
            <rFont val="Arial"/>
            <family val="2"/>
          </rPr>
          <t>Pass Nr.: 128935</t>
        </r>
      </text>
    </comment>
    <comment ref="B18" authorId="0" shapeId="0">
      <text>
        <r>
          <rPr>
            <sz val="9"/>
            <color rgb="FF000000"/>
            <rFont val="Arial"/>
            <family val="2"/>
          </rPr>
          <t>Lizenz Nr.: 124527</t>
        </r>
      </text>
    </comment>
    <comment ref="C18" authorId="0" shapeId="0">
      <text>
        <r>
          <rPr>
            <sz val="9"/>
            <color rgb="FF000000"/>
            <rFont val="Arial"/>
            <family val="2"/>
          </rPr>
          <t>Pferd: Boromir
Pass Nr.: 129136
Bes. Bratschi Cathrin</t>
        </r>
      </text>
    </comment>
    <comment ref="B19" authorId="0" shapeId="0">
      <text>
        <r>
          <rPr>
            <sz val="9"/>
            <color rgb="FF000000"/>
            <rFont val="Arial"/>
            <family val="2"/>
          </rPr>
          <t>Lizenz Nr.: 263695</t>
        </r>
      </text>
    </comment>
    <comment ref="C19" authorId="0" shapeId="0">
      <text>
        <r>
          <rPr>
            <sz val="8"/>
            <color rgb="FF000000"/>
            <rFont val="Arial"/>
            <family val="2"/>
          </rPr>
          <t>Pass Nr: 81370
Bes: Bernhard Niklaus</t>
        </r>
      </text>
    </comment>
    <comment ref="B24" authorId="0" shapeId="0">
      <text>
        <r>
          <rPr>
            <sz val="9"/>
            <color rgb="FF000000"/>
            <rFont val="Arial"/>
            <family val="2"/>
          </rPr>
          <t>Lizenz Nr.: 131166</t>
        </r>
      </text>
    </comment>
    <comment ref="C24" authorId="0" shapeId="0">
      <text>
        <r>
          <rPr>
            <sz val="8"/>
            <color rgb="FF000000"/>
            <rFont val="Arial"/>
            <family val="2"/>
          </rPr>
          <t>Pass Nr: 95082</t>
        </r>
      </text>
    </comment>
    <comment ref="B25" authorId="0" shapeId="0">
      <text>
        <r>
          <rPr>
            <sz val="9"/>
            <color rgb="FF000000"/>
            <rFont val="Arial"/>
            <family val="2"/>
          </rPr>
          <t>Nr.: 226990</t>
        </r>
      </text>
    </comment>
    <comment ref="C27" authorId="0" shapeId="0">
      <text>
        <r>
          <rPr>
            <b/>
            <sz val="8"/>
            <color rgb="FF000000"/>
            <rFont val="Arial"/>
            <family val="2"/>
          </rPr>
          <t xml:space="preserve">Baumgartner Peter:
</t>
        </r>
        <r>
          <rPr>
            <sz val="8"/>
            <color rgb="FF000000"/>
            <rFont val="Arial"/>
            <family val="2"/>
          </rPr>
          <t>Pass Nr: 79640</t>
        </r>
      </text>
    </comment>
    <comment ref="C31" authorId="0" shapeId="0">
      <text>
        <r>
          <rPr>
            <b/>
            <sz val="8"/>
            <color rgb="FF000000"/>
            <rFont val="Arial"/>
            <family val="2"/>
          </rPr>
          <t xml:space="preserve">Baumgartner Peter:
</t>
        </r>
        <r>
          <rPr>
            <sz val="8"/>
            <color rgb="FF000000"/>
            <rFont val="Arial"/>
            <family val="2"/>
          </rPr>
          <t>Pass Nr.  47 868  /  FEI SUI 07498</t>
        </r>
      </text>
    </comment>
    <comment ref="B32" authorId="0" shapeId="0">
      <text>
        <r>
          <rPr>
            <sz val="9"/>
            <color rgb="FF000000"/>
            <rFont val="Arial"/>
            <family val="2"/>
          </rPr>
          <t>Brevet Nr.: 239464</t>
        </r>
      </text>
    </comment>
    <comment ref="C32" authorId="0" shapeId="0">
      <text>
        <r>
          <rPr>
            <b/>
            <sz val="8"/>
            <color rgb="FF000000"/>
            <rFont val="Arial"/>
            <family val="2"/>
          </rPr>
          <t xml:space="preserve">Baumgartner Peter:
</t>
        </r>
        <r>
          <rPr>
            <sz val="8"/>
            <color rgb="FF000000"/>
            <rFont val="Arial"/>
            <family val="2"/>
          </rPr>
          <t>Pass Nr: 79027</t>
        </r>
      </text>
    </comment>
    <comment ref="B34" authorId="0" shapeId="0">
      <text>
        <r>
          <rPr>
            <sz val="9"/>
            <color rgb="FF000000"/>
            <rFont val="Arial"/>
            <family val="2"/>
          </rPr>
          <t>Lizenz Nr.: 233313</t>
        </r>
      </text>
    </comment>
    <comment ref="C34" authorId="0" shapeId="0">
      <text>
        <r>
          <rPr>
            <sz val="9"/>
            <color rgb="FF000000"/>
            <rFont val="Arial"/>
            <family val="2"/>
          </rPr>
          <t>Pass Nr.: 97374</t>
        </r>
      </text>
    </comment>
    <comment ref="C35" authorId="0" shapeId="0">
      <text>
        <r>
          <rPr>
            <b/>
            <sz val="8"/>
            <color rgb="FF000000"/>
            <rFont val="Arial"/>
            <family val="2"/>
          </rPr>
          <t xml:space="preserve">Baumgartner Peter:
</t>
        </r>
        <r>
          <rPr>
            <sz val="8"/>
            <color rgb="FF000000"/>
            <rFont val="Arial"/>
            <family val="2"/>
          </rPr>
          <t>Pass Nr. 64861</t>
        </r>
        <r>
          <rPr>
            <sz val="8"/>
            <color rgb="FF000000"/>
            <rFont val="Arial"/>
            <family val="2"/>
          </rPr>
          <t xml:space="preserve">
</t>
        </r>
      </text>
    </comment>
    <comment ref="B36" authorId="0" shapeId="0">
      <text>
        <r>
          <rPr>
            <sz val="9"/>
            <color rgb="FF000000"/>
            <rFont val="Arial"/>
            <family val="2"/>
          </rPr>
          <t>Lizenz Nr.: 246159</t>
        </r>
      </text>
    </comment>
    <comment ref="C36" authorId="0" shapeId="0">
      <text>
        <r>
          <rPr>
            <sz val="9"/>
            <color rgb="FF000000"/>
            <rFont val="Arial"/>
            <family val="2"/>
          </rPr>
          <t>Pass Nr.: 127914</t>
        </r>
      </text>
    </comment>
    <comment ref="B41" authorId="0" shapeId="0">
      <text>
        <r>
          <rPr>
            <sz val="9"/>
            <color rgb="FF000000"/>
            <rFont val="Arial"/>
            <family val="2"/>
          </rPr>
          <t>Lizenz Nr.: 263695</t>
        </r>
      </text>
    </comment>
    <comment ref="C41" authorId="0" shapeId="0">
      <text>
        <r>
          <rPr>
            <sz val="8"/>
            <color rgb="FF000000"/>
            <rFont val="Arial"/>
            <family val="2"/>
          </rPr>
          <t>Pass Nr: 81370
Bes: Bernhard Niklaus</t>
        </r>
      </text>
    </comment>
    <comment ref="B42" authorId="0" shapeId="0">
      <text>
        <r>
          <rPr>
            <sz val="9"/>
            <color rgb="FF000000"/>
            <rFont val="Arial"/>
            <family val="2"/>
          </rPr>
          <t>Lizenz Nr.: 233368</t>
        </r>
      </text>
    </comment>
    <comment ref="C43" authorId="0" shapeId="0">
      <text>
        <r>
          <rPr>
            <sz val="8"/>
            <color rgb="FF000000"/>
            <rFont val="Arial"/>
            <family val="2"/>
          </rPr>
          <t>Pass Nr: 68979</t>
        </r>
      </text>
    </comment>
    <comment ref="B46" authorId="0" shapeId="0">
      <text>
        <r>
          <rPr>
            <sz val="9"/>
            <color rgb="FF000000"/>
            <rFont val="Arial"/>
            <family val="2"/>
          </rPr>
          <t>Lizenz Nr.: 214541</t>
        </r>
      </text>
    </comment>
    <comment ref="C46" authorId="0" shapeId="0">
      <text>
        <r>
          <rPr>
            <sz val="9"/>
            <color rgb="FF000000"/>
            <rFont val="Arial"/>
            <family val="2"/>
          </rPr>
          <t>Pass Nr.: 120924</t>
        </r>
      </text>
    </comment>
    <comment ref="B49" authorId="0" shapeId="0">
      <text>
        <r>
          <rPr>
            <sz val="9"/>
            <color rgb="FF000000"/>
            <rFont val="Arial"/>
            <family val="2"/>
          </rPr>
          <t>Lizenz Nr.: 309220</t>
        </r>
      </text>
    </comment>
    <comment ref="C49" authorId="0" shapeId="0">
      <text>
        <r>
          <rPr>
            <sz val="9"/>
            <color rgb="FF000000"/>
            <rFont val="Arial"/>
            <family val="2"/>
          </rPr>
          <t>Pass Ne.: 212085</t>
        </r>
      </text>
    </comment>
    <comment ref="B50" authorId="0" shapeId="0">
      <text>
        <r>
          <rPr>
            <sz val="9"/>
            <color rgb="FF000000"/>
            <rFont val="Arial"/>
            <family val="2"/>
          </rPr>
          <t>Lizenz Nr.: 115632</t>
        </r>
      </text>
    </comment>
    <comment ref="C50" authorId="0" shapeId="0">
      <text>
        <r>
          <rPr>
            <sz val="8"/>
            <color rgb="FF000000"/>
            <rFont val="Arial"/>
            <family val="2"/>
          </rPr>
          <t>Pass Nr.  SUI 56 728</t>
        </r>
      </text>
    </comment>
    <comment ref="C51" authorId="0" shapeId="0">
      <text>
        <r>
          <rPr>
            <sz val="8"/>
            <color rgb="FF000000"/>
            <rFont val="Arial"/>
            <family val="2"/>
          </rPr>
          <t>Pass Nr: 117567</t>
        </r>
      </text>
    </comment>
    <comment ref="B57" authorId="0" shapeId="0">
      <text>
        <r>
          <rPr>
            <sz val="9"/>
            <color rgb="FF000000"/>
            <rFont val="Arial"/>
            <family val="2"/>
          </rPr>
          <t>Nr.: 246431</t>
        </r>
      </text>
    </comment>
    <comment ref="C57" authorId="0" shapeId="0">
      <text>
        <r>
          <rPr>
            <b/>
            <sz val="8"/>
            <color rgb="FF000000"/>
            <rFont val="Arial"/>
            <family val="2"/>
          </rPr>
          <t xml:space="preserve">Baumgartner Peter:
</t>
        </r>
        <r>
          <rPr>
            <sz val="8"/>
            <color rgb="FF000000"/>
            <rFont val="Arial"/>
            <family val="2"/>
          </rPr>
          <t>Pass Nr. 79 166</t>
        </r>
      </text>
    </comment>
    <comment ref="B58" authorId="0" shapeId="0">
      <text>
        <r>
          <rPr>
            <sz val="9"/>
            <color rgb="FF000000"/>
            <rFont val="Arial"/>
            <family val="2"/>
          </rPr>
          <t>Lizenz Nr.: 266761</t>
        </r>
      </text>
    </comment>
    <comment ref="C58" authorId="0" shapeId="0">
      <text>
        <r>
          <rPr>
            <sz val="9"/>
            <color rgb="FF000000"/>
            <rFont val="Arial"/>
            <family val="2"/>
          </rPr>
          <t>Pass Nr.: 100092</t>
        </r>
      </text>
    </comment>
    <comment ref="B59" authorId="0" shapeId="0">
      <text>
        <r>
          <rPr>
            <sz val="9"/>
            <color rgb="FF000000"/>
            <rFont val="Arial"/>
            <family val="2"/>
          </rPr>
          <t>Lizenz Nr.: 272901</t>
        </r>
      </text>
    </comment>
    <comment ref="C59" authorId="0" shapeId="0">
      <text>
        <r>
          <rPr>
            <sz val="9"/>
            <color rgb="FF000000"/>
            <rFont val="Arial"/>
            <family val="2"/>
          </rPr>
          <t>Pass Nr.: 105002</t>
        </r>
      </text>
    </comment>
    <comment ref="C61" authorId="0" shapeId="0">
      <text>
        <r>
          <rPr>
            <sz val="9"/>
            <color rgb="FF000000"/>
            <rFont val="Arial"/>
            <family val="2"/>
          </rPr>
          <t>Pass Nr.: 117482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B4" authorId="0" shapeId="0">
      <text>
        <r>
          <rPr>
            <b/>
            <sz val="8"/>
            <color rgb="FF000000"/>
            <rFont val="Arial"/>
            <family val="2"/>
          </rPr>
          <t xml:space="preserve">Baumgartner Peter:
</t>
        </r>
        <r>
          <rPr>
            <sz val="8"/>
            <color rgb="FF000000"/>
            <rFont val="Arial"/>
            <family val="2"/>
          </rPr>
          <t>Pass Nr. SUI 46 629</t>
        </r>
      </text>
    </comment>
  </commentList>
</comments>
</file>

<file path=xl/sharedStrings.xml><?xml version="1.0" encoding="utf-8"?>
<sst xmlns="http://schemas.openxmlformats.org/spreadsheetml/2006/main" count="266" uniqueCount="165">
  <si>
    <t>Stäfa 31.03</t>
  </si>
  <si>
    <t>Liesberg 14.04</t>
  </si>
  <si>
    <t>Bichelsee 12.05</t>
  </si>
  <si>
    <t>Wynigen 27.06</t>
  </si>
  <si>
    <t>Altstätten 23.06</t>
  </si>
  <si>
    <t>Lägern 14.07</t>
  </si>
  <si>
    <t>Lyss 01.09</t>
  </si>
  <si>
    <t>Oberembrach 23.09</t>
  </si>
  <si>
    <t>Gränichen 06.10</t>
  </si>
  <si>
    <t>Rang</t>
  </si>
  <si>
    <t>Name</t>
  </si>
  <si>
    <t>Vorname</t>
  </si>
  <si>
    <t>Pferd</t>
  </si>
  <si>
    <t>km</t>
  </si>
  <si>
    <t>Rg</t>
  </si>
  <si>
    <t>RG</t>
  </si>
  <si>
    <t>Total</t>
  </si>
  <si>
    <t>Total km</t>
  </si>
  <si>
    <t>Total Pkte</t>
  </si>
  <si>
    <t>Pandor</t>
  </si>
  <si>
    <t>Inci</t>
  </si>
  <si>
    <t>Vogt</t>
  </si>
  <si>
    <t>Vicomte du Braisios</t>
  </si>
  <si>
    <t>Charis III</t>
  </si>
  <si>
    <t>Vielhauer</t>
  </si>
  <si>
    <t>JUNIOREN EVG-Cup Swiss Endurance 2018</t>
  </si>
  <si>
    <t>Es werden nur Swiss Endurance Mitglieder  klassiert</t>
  </si>
  <si>
    <t>die Ihren Mitgliederbeitrag 2018 bezahlt haben.</t>
  </si>
  <si>
    <t>SE</t>
  </si>
  <si>
    <t>Junior</t>
  </si>
  <si>
    <t>Burri</t>
  </si>
  <si>
    <t>Lisa</t>
  </si>
  <si>
    <t>Mahrdorf Mercedes/</t>
  </si>
  <si>
    <t>Martina</t>
  </si>
  <si>
    <t>Kanton</t>
  </si>
  <si>
    <t>Anouka</t>
  </si>
  <si>
    <t>Leika XIX</t>
  </si>
  <si>
    <t>Kilometer</t>
  </si>
  <si>
    <t>RANG</t>
  </si>
  <si>
    <t>von</t>
  </si>
  <si>
    <t>bis</t>
  </si>
  <si>
    <t>Punkte</t>
  </si>
  <si>
    <t>Wertung Reihenfolge : Total Punkte; Total Km; Anzahl Ritte</t>
  </si>
  <si>
    <t>Stil</t>
  </si>
  <si>
    <t>Recidive Diem</t>
  </si>
  <si>
    <t>Aswab Malek CH</t>
  </si>
  <si>
    <t>Sana'a du Roch</t>
  </si>
  <si>
    <t>CEN CUP</t>
  </si>
  <si>
    <t>A.N. Prometheus</t>
  </si>
  <si>
    <t>CEN Lägern</t>
  </si>
  <si>
    <t>SM Buch</t>
  </si>
  <si>
    <t>CEN CUP Rang</t>
  </si>
  <si>
    <t>Rohner Lea</t>
  </si>
  <si>
    <t>Balmy</t>
  </si>
  <si>
    <t>Günthard Christine</t>
  </si>
  <si>
    <t>Ernst Frédérique</t>
  </si>
  <si>
    <t>Bango Coutillas</t>
  </si>
  <si>
    <t>Zollbrück 9.4</t>
  </si>
  <si>
    <t>Iragna 8.5</t>
  </si>
  <si>
    <t>Albis 21.5</t>
  </si>
  <si>
    <t>Aadorf 18.6</t>
  </si>
  <si>
    <t>Bözberg 10.7</t>
  </si>
  <si>
    <t>Oberstammheim 20.8</t>
  </si>
  <si>
    <t>Lägern 17.9</t>
  </si>
  <si>
    <t>Rütihof 15.10</t>
  </si>
  <si>
    <t>Waser Bernadette</t>
  </si>
  <si>
    <t>Amacher Andrea</t>
  </si>
  <si>
    <t>Eichenberger Stefanie</t>
  </si>
  <si>
    <t>Weber Stephanie</t>
  </si>
  <si>
    <t>Brügger Sabrina</t>
  </si>
  <si>
    <t>Günthardt Christine</t>
  </si>
  <si>
    <t>Münger Veronika</t>
  </si>
  <si>
    <t>Mühlethaler Suse-Käthi</t>
  </si>
  <si>
    <t>Kehlhofer Lea</t>
  </si>
  <si>
    <t>Herzig Vanessa</t>
  </si>
  <si>
    <t>Imhof Judith</t>
  </si>
  <si>
    <t>Herzig Anita</t>
  </si>
  <si>
    <t>Werner Cindy</t>
  </si>
  <si>
    <t>Marthaler Kathrin</t>
  </si>
  <si>
    <t>Schüpbach Monika</t>
  </si>
  <si>
    <t>Commons Jenny</t>
  </si>
  <si>
    <t>Brefin Jana</t>
  </si>
  <si>
    <t>Dudli Ruedi</t>
  </si>
  <si>
    <t>Gumy Marc</t>
  </si>
  <si>
    <t>Nyffeler Ramona</t>
  </si>
  <si>
    <t>Pfister Patricia</t>
  </si>
  <si>
    <t>Gutschier-Górowski Christina</t>
  </si>
  <si>
    <t>Koch Susanne</t>
  </si>
  <si>
    <t>Fettolini Romina</t>
  </si>
  <si>
    <t>Grolimund Olivia</t>
  </si>
  <si>
    <t>Steiner Vera</t>
  </si>
  <si>
    <t>Weber Miriam</t>
  </si>
  <si>
    <t>Beckmann Claudia</t>
  </si>
  <si>
    <t>Vanzetta Jamila</t>
  </si>
  <si>
    <t>Schlup Kerstin</t>
  </si>
  <si>
    <t>Gumy Delphine</t>
  </si>
  <si>
    <t>Wildi Samantha</t>
  </si>
  <si>
    <t>Greub Barbara</t>
  </si>
  <si>
    <t>Lehmann-Brefin Jeanne</t>
  </si>
  <si>
    <t>Engisch Jennifer</t>
  </si>
  <si>
    <t>Gianotti Samira</t>
  </si>
  <si>
    <t>Weber Jacqueline</t>
  </si>
  <si>
    <t>Brunner Dominique</t>
  </si>
  <si>
    <t>Jack Esther</t>
  </si>
  <si>
    <t>Peier Simone</t>
  </si>
  <si>
    <t>Pfaff Marianne</t>
  </si>
  <si>
    <t>Kull Janine</t>
  </si>
  <si>
    <t>Scuderi Franca</t>
  </si>
  <si>
    <t>Bösiger Theodor</t>
  </si>
  <si>
    <t>Bryner Stephanie</t>
  </si>
  <si>
    <t>Corbat Grischa</t>
  </si>
  <si>
    <t>Näf Irene</t>
  </si>
  <si>
    <t>Alber-Riesen Romina</t>
  </si>
  <si>
    <t>Etter Natalie</t>
  </si>
  <si>
    <t>Friederich Cindy</t>
  </si>
  <si>
    <t>Gertsch Ursula</t>
  </si>
  <si>
    <t>Desperado V</t>
  </si>
  <si>
    <t>Blue Malik</t>
  </si>
  <si>
    <t>Herkules XVIII</t>
  </si>
  <si>
    <t>O'Arabella</t>
  </si>
  <si>
    <t>Elan OX</t>
  </si>
  <si>
    <t>Hissane Sahelia</t>
  </si>
  <si>
    <t>Jil ys du Coinat CH</t>
  </si>
  <si>
    <t>Gwen III</t>
  </si>
  <si>
    <t>O'Calambra</t>
  </si>
  <si>
    <t>Fly VI</t>
  </si>
  <si>
    <t>Nabea du Cavallon</t>
  </si>
  <si>
    <t>Skud de Gargassan</t>
  </si>
  <si>
    <t>Aswad Tayar</t>
  </si>
  <si>
    <t>Elian al Thoraya</t>
  </si>
  <si>
    <t>Early Bird v.d. Linth</t>
  </si>
  <si>
    <t>Carina Blue</t>
  </si>
  <si>
    <t>Johara</t>
  </si>
  <si>
    <t>Campero SG</t>
  </si>
  <si>
    <t>Olga R'ayasha</t>
  </si>
  <si>
    <t>Flatillera</t>
  </si>
  <si>
    <t>Horatia</t>
  </si>
  <si>
    <t>Aswad Sahabi</t>
  </si>
  <si>
    <t>Mingo's Sushine</t>
  </si>
  <si>
    <t>Esmet Alia Larzac</t>
  </si>
  <si>
    <t>Don Juan VII</t>
  </si>
  <si>
    <t>Prometheus</t>
  </si>
  <si>
    <t>Bayaa du Roc'h / Teppa</t>
  </si>
  <si>
    <t>Ups du Cavallon</t>
  </si>
  <si>
    <t>Ay Elyzia / Euromexx A / Mietkes Naual</t>
  </si>
  <si>
    <t>Al Azirah / Monolito</t>
  </si>
  <si>
    <t>Desiree Dufoubourg / Djaffa Louvarel</t>
  </si>
  <si>
    <t>El Rayo Ghabbara</t>
  </si>
  <si>
    <t>Safiir</t>
  </si>
  <si>
    <t>Pollux OX / Miss Kiss</t>
  </si>
  <si>
    <t>Djhamal II</t>
  </si>
  <si>
    <t>Zaphira bint Ra'is / Cayran de Lux</t>
  </si>
  <si>
    <t>Boromir / Ups du Cavallon</t>
  </si>
  <si>
    <t>Hissane Mohanandi</t>
  </si>
  <si>
    <t>Kasan CH</t>
  </si>
  <si>
    <t>Rocky LVIII</t>
  </si>
  <si>
    <t>Gumy Roxanne</t>
  </si>
  <si>
    <t>Braun Therese</t>
  </si>
  <si>
    <t>Malik Ibn Jabbar CH</t>
  </si>
  <si>
    <t>Rohner Annina</t>
  </si>
  <si>
    <t>Pandor IV CH</t>
  </si>
  <si>
    <t>CEN Oberstammheim / CEN Lägern</t>
  </si>
  <si>
    <t>1 / 1</t>
  </si>
  <si>
    <t>ZA Zalamero</t>
  </si>
  <si>
    <t>Emeran El Aziz / Elandria El Aziz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</si>
</sst>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SFr.-807]\ #,##0.00;[Red][$SFr.-807]&quot; -&quot;#,##0.00"/>
    <numFmt numFmtId="165" formatCode="000000"/>
  </numFmts>
  <fonts count="47" x14ac:knownFonts="1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5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i/>
      <sz val="11"/>
      <color indexed="19"/>
      <name val="Calibri"/>
      <family val="2"/>
    </font>
    <font>
      <sz val="11"/>
      <color indexed="5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i/>
      <sz val="16"/>
      <color indexed="8"/>
      <name val="Arial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i/>
      <u/>
      <sz val="10"/>
      <color indexed="8"/>
      <name val="Arial"/>
      <family val="2"/>
    </font>
    <font>
      <sz val="12"/>
      <color indexed="8"/>
      <name val="Arial"/>
      <family val="2"/>
    </font>
    <font>
      <b/>
      <sz val="18"/>
      <color indexed="56"/>
      <name val="Cambria"/>
      <family val="1"/>
    </font>
    <font>
      <sz val="11"/>
      <color indexed="25"/>
      <name val="Calibri"/>
      <family val="2"/>
    </font>
    <font>
      <sz val="11"/>
      <color indexed="10"/>
      <name val="Calibri"/>
      <family val="2"/>
    </font>
    <font>
      <b/>
      <sz val="15"/>
      <color indexed="21"/>
      <name val="Calibri"/>
      <family val="2"/>
    </font>
    <font>
      <b/>
      <sz val="18"/>
      <color indexed="21"/>
      <name val="Cambria"/>
      <family val="1"/>
    </font>
    <font>
      <b/>
      <sz val="13"/>
      <color indexed="21"/>
      <name val="Calibri"/>
      <family val="2"/>
    </font>
    <font>
      <b/>
      <sz val="11"/>
      <color indexed="21"/>
      <name val="Calibri"/>
      <family val="2"/>
    </font>
    <font>
      <b/>
      <sz val="2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u/>
      <sz val="10"/>
      <color indexed="12"/>
      <name val="Arial"/>
      <family val="2"/>
    </font>
    <font>
      <u/>
      <sz val="9"/>
      <color indexed="12"/>
      <name val="Arial"/>
      <family val="2"/>
    </font>
    <font>
      <b/>
      <sz val="10"/>
      <color indexed="4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9"/>
      <color rgb="FF000000"/>
      <name val="Arial"/>
      <family val="2"/>
    </font>
    <font>
      <sz val="10"/>
      <color rgb="FFFF0000"/>
      <name val="Arial"/>
      <family val="2"/>
    </font>
  </fonts>
  <fills count="53">
    <fill>
      <patternFill patternType="none"/>
    </fill>
    <fill>
      <patternFill patternType="gray125"/>
    </fill>
    <fill>
      <patternFill patternType="solid">
        <fgColor indexed="37"/>
        <bgColor indexed="41"/>
      </patternFill>
    </fill>
    <fill>
      <patternFill patternType="solid">
        <fgColor indexed="28"/>
        <bgColor indexed="16"/>
      </patternFill>
    </fill>
    <fill>
      <patternFill patternType="solid">
        <fgColor indexed="39"/>
        <bgColor indexed="32"/>
      </patternFill>
    </fill>
    <fill>
      <patternFill patternType="solid">
        <fgColor indexed="16"/>
        <bgColor indexed="37"/>
      </patternFill>
    </fill>
    <fill>
      <patternFill patternType="solid">
        <fgColor indexed="41"/>
        <bgColor indexed="37"/>
      </patternFill>
    </fill>
    <fill>
      <patternFill patternType="solid">
        <fgColor indexed="18"/>
        <bgColor indexed="39"/>
      </patternFill>
    </fill>
    <fill>
      <patternFill patternType="solid">
        <fgColor indexed="31"/>
        <bgColor indexed="35"/>
      </patternFill>
    </fill>
    <fill>
      <patternFill patternType="solid">
        <fgColor indexed="45"/>
        <bgColor indexed="14"/>
      </patternFill>
    </fill>
    <fill>
      <patternFill patternType="solid">
        <fgColor indexed="42"/>
        <bgColor indexed="58"/>
      </patternFill>
    </fill>
    <fill>
      <patternFill patternType="solid">
        <fgColor indexed="46"/>
        <bgColor indexed="45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34"/>
      </patternFill>
    </fill>
    <fill>
      <patternFill patternType="solid">
        <fgColor indexed="35"/>
        <bgColor indexed="15"/>
      </patternFill>
    </fill>
    <fill>
      <patternFill patternType="solid">
        <fgColor indexed="14"/>
        <bgColor indexed="33"/>
      </patternFill>
    </fill>
    <fill>
      <patternFill patternType="solid">
        <fgColor indexed="36"/>
        <bgColor indexed="58"/>
      </patternFill>
    </fill>
    <fill>
      <patternFill patternType="solid">
        <fgColor indexed="17"/>
        <bgColor indexed="22"/>
      </patternFill>
    </fill>
    <fill>
      <patternFill patternType="solid">
        <fgColor indexed="15"/>
        <bgColor indexed="35"/>
      </patternFill>
    </fill>
    <fill>
      <patternFill patternType="solid">
        <fgColor indexed="34"/>
        <bgColor indexed="47"/>
      </patternFill>
    </fill>
    <fill>
      <patternFill patternType="solid">
        <fgColor indexed="44"/>
        <bgColor indexed="35"/>
      </patternFill>
    </fill>
    <fill>
      <patternFill patternType="solid">
        <fgColor indexed="29"/>
        <bgColor indexed="61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52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62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25"/>
      </patternFill>
    </fill>
    <fill>
      <patternFill patternType="solid">
        <fgColor indexed="62"/>
        <bgColor indexed="21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48"/>
      </patternFill>
    </fill>
    <fill>
      <patternFill patternType="solid">
        <fgColor indexed="53"/>
        <bgColor indexed="25"/>
      </patternFill>
    </fill>
    <fill>
      <patternFill patternType="solid">
        <fgColor indexed="48"/>
        <bgColor indexed="40"/>
      </patternFill>
    </fill>
    <fill>
      <patternFill patternType="solid">
        <fgColor indexed="60"/>
        <bgColor indexed="53"/>
      </patternFill>
    </fill>
    <fill>
      <patternFill patternType="solid">
        <fgColor indexed="50"/>
        <bgColor indexed="24"/>
      </patternFill>
    </fill>
    <fill>
      <patternFill patternType="solid">
        <fgColor indexed="54"/>
        <bgColor indexed="19"/>
      </patternFill>
    </fill>
    <fill>
      <patternFill patternType="solid">
        <fgColor indexed="40"/>
        <bgColor indexed="49"/>
      </patternFill>
    </fill>
    <fill>
      <patternFill patternType="solid">
        <fgColor indexed="61"/>
        <bgColor indexed="52"/>
      </patternFill>
    </fill>
    <fill>
      <patternFill patternType="solid">
        <fgColor indexed="22"/>
        <bgColor indexed="17"/>
      </patternFill>
    </fill>
    <fill>
      <patternFill patternType="solid">
        <fgColor indexed="32"/>
        <bgColor indexed="39"/>
      </patternFill>
    </fill>
    <fill>
      <patternFill patternType="solid">
        <fgColor indexed="55"/>
        <bgColor indexed="24"/>
      </patternFill>
    </fill>
    <fill>
      <patternFill patternType="solid">
        <fgColor indexed="58"/>
        <bgColor indexed="42"/>
      </patternFill>
    </fill>
    <fill>
      <patternFill patternType="solid">
        <fgColor indexed="43"/>
        <bgColor indexed="13"/>
      </patternFill>
    </fill>
    <fill>
      <patternFill patternType="solid">
        <fgColor indexed="13"/>
        <bgColor indexed="43"/>
      </patternFill>
    </fill>
    <fill>
      <patternFill patternType="solid">
        <fgColor indexed="26"/>
        <bgColor indexed="39"/>
      </patternFill>
    </fill>
    <fill>
      <patternFill patternType="solid">
        <fgColor indexed="33"/>
        <bgColor indexed="34"/>
      </patternFill>
    </fill>
    <fill>
      <patternFill patternType="solid">
        <fgColor indexed="24"/>
        <bgColor indexed="38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49"/>
      </patternFill>
    </fill>
    <fill>
      <patternFill patternType="solid">
        <fgColor theme="0"/>
        <bgColor indexed="49"/>
      </patternFill>
    </fill>
  </fills>
  <borders count="34">
    <border>
      <left/>
      <right/>
      <top/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2"/>
      </bottom>
      <diagonal/>
    </border>
    <border>
      <left/>
      <right/>
      <top/>
      <bottom style="thin">
        <color indexed="22"/>
      </bottom>
      <diagonal/>
    </border>
    <border>
      <left/>
      <right/>
      <top/>
      <bottom style="thin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38"/>
      </left>
      <right style="thin">
        <color indexed="38"/>
      </right>
      <top style="thin">
        <color indexed="38"/>
      </top>
      <bottom style="thin">
        <color indexed="38"/>
      </bottom>
      <diagonal/>
    </border>
    <border>
      <left/>
      <right/>
      <top/>
      <bottom style="thin">
        <color indexed="48"/>
      </bottom>
      <diagonal/>
    </border>
    <border>
      <left/>
      <right/>
      <top/>
      <bottom style="thin">
        <color indexed="44"/>
      </bottom>
      <diagonal/>
    </border>
    <border>
      <left/>
      <right/>
      <top/>
      <bottom style="double">
        <color indexed="25"/>
      </bottom>
      <diagonal/>
    </border>
    <border>
      <left style="double">
        <color indexed="59"/>
      </left>
      <right style="double">
        <color indexed="59"/>
      </right>
      <top style="double">
        <color indexed="59"/>
      </top>
      <bottom style="double">
        <color indexed="59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49">
    <xf numFmtId="0" fontId="0" fillId="0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4" borderId="0"/>
    <xf numFmtId="0" fontId="1" fillId="4" borderId="0"/>
    <xf numFmtId="0" fontId="1" fillId="4" borderId="0"/>
    <xf numFmtId="0" fontId="1" fillId="4" borderId="0"/>
    <xf numFmtId="0" fontId="1" fillId="4" borderId="0"/>
    <xf numFmtId="0" fontId="1" fillId="4" borderId="0"/>
    <xf numFmtId="0" fontId="1" fillId="4" borderId="0"/>
    <xf numFmtId="0" fontId="1" fillId="5" borderId="0"/>
    <xf numFmtId="0" fontId="1" fillId="5" borderId="0"/>
    <xf numFmtId="0" fontId="1" fillId="5" borderId="0"/>
    <xf numFmtId="0" fontId="1" fillId="5" borderId="0"/>
    <xf numFmtId="0" fontId="1" fillId="5" borderId="0"/>
    <xf numFmtId="0" fontId="1" fillId="5" borderId="0"/>
    <xf numFmtId="0" fontId="1" fillId="5" borderId="0"/>
    <xf numFmtId="0" fontId="1" fillId="6" borderId="0"/>
    <xf numFmtId="0" fontId="1" fillId="6" borderId="0"/>
    <xf numFmtId="0" fontId="1" fillId="6" borderId="0"/>
    <xf numFmtId="0" fontId="1" fillId="6" borderId="0"/>
    <xf numFmtId="0" fontId="1" fillId="6" borderId="0"/>
    <xf numFmtId="0" fontId="1" fillId="6" borderId="0"/>
    <xf numFmtId="0" fontId="1" fillId="6" borderId="0"/>
    <xf numFmtId="0" fontId="1" fillId="7" borderId="0"/>
    <xf numFmtId="0" fontId="1" fillId="7" borderId="0"/>
    <xf numFmtId="0" fontId="1" fillId="7" borderId="0"/>
    <xf numFmtId="0" fontId="1" fillId="7" borderId="0"/>
    <xf numFmtId="0" fontId="1" fillId="7" borderId="0"/>
    <xf numFmtId="0" fontId="1" fillId="7" borderId="0"/>
    <xf numFmtId="0" fontId="1" fillId="7" borderId="0"/>
    <xf numFmtId="0" fontId="2" fillId="8" borderId="0"/>
    <xf numFmtId="0" fontId="2" fillId="9" borderId="0"/>
    <xf numFmtId="0" fontId="2" fillId="10" borderId="0"/>
    <xf numFmtId="0" fontId="2" fillId="11" borderId="0"/>
    <xf numFmtId="0" fontId="2" fillId="12" borderId="0"/>
    <xf numFmtId="0" fontId="2" fillId="13" borderId="0"/>
    <xf numFmtId="0" fontId="1" fillId="8" borderId="0"/>
    <xf numFmtId="0" fontId="1" fillId="9" borderId="0"/>
    <xf numFmtId="0" fontId="1" fillId="10" borderId="0"/>
    <xf numFmtId="0" fontId="1" fillId="11" borderId="0"/>
    <xf numFmtId="0" fontId="1" fillId="12" borderId="0"/>
    <xf numFmtId="0" fontId="1" fillId="13" borderId="0"/>
    <xf numFmtId="0" fontId="1" fillId="14" borderId="0"/>
    <xf numFmtId="0" fontId="1" fillId="14" borderId="0"/>
    <xf numFmtId="0" fontId="1" fillId="14" borderId="0"/>
    <xf numFmtId="0" fontId="1" fillId="14" borderId="0"/>
    <xf numFmtId="0" fontId="1" fillId="14" borderId="0"/>
    <xf numFmtId="0" fontId="1" fillId="14" borderId="0"/>
    <xf numFmtId="0" fontId="1" fillId="14" borderId="0"/>
    <xf numFmtId="0" fontId="1" fillId="15" borderId="0"/>
    <xf numFmtId="0" fontId="1" fillId="15" borderId="0"/>
    <xf numFmtId="0" fontId="1" fillId="15" borderId="0"/>
    <xf numFmtId="0" fontId="1" fillId="15" borderId="0"/>
    <xf numFmtId="0" fontId="1" fillId="15" borderId="0"/>
    <xf numFmtId="0" fontId="1" fillId="15" borderId="0"/>
    <xf numFmtId="0" fontId="1" fillId="15" borderId="0"/>
    <xf numFmtId="0" fontId="1" fillId="16" borderId="0"/>
    <xf numFmtId="0" fontId="1" fillId="16" borderId="0"/>
    <xf numFmtId="0" fontId="1" fillId="16" borderId="0"/>
    <xf numFmtId="0" fontId="1" fillId="16" borderId="0"/>
    <xf numFmtId="0" fontId="1" fillId="16" borderId="0"/>
    <xf numFmtId="0" fontId="1" fillId="16" borderId="0"/>
    <xf numFmtId="0" fontId="1" fillId="16" borderId="0"/>
    <xf numFmtId="0" fontId="1" fillId="17" borderId="0"/>
    <xf numFmtId="0" fontId="1" fillId="17" borderId="0"/>
    <xf numFmtId="0" fontId="1" fillId="17" borderId="0"/>
    <xf numFmtId="0" fontId="1" fillId="17" borderId="0"/>
    <xf numFmtId="0" fontId="1" fillId="17" borderId="0"/>
    <xf numFmtId="0" fontId="1" fillId="17" borderId="0"/>
    <xf numFmtId="0" fontId="1" fillId="17" borderId="0"/>
    <xf numFmtId="0" fontId="1" fillId="18" borderId="0"/>
    <xf numFmtId="0" fontId="1" fillId="18" borderId="0"/>
    <xf numFmtId="0" fontId="1" fillId="18" borderId="0"/>
    <xf numFmtId="0" fontId="1" fillId="18" borderId="0"/>
    <xf numFmtId="0" fontId="1" fillId="18" borderId="0"/>
    <xf numFmtId="0" fontId="1" fillId="18" borderId="0"/>
    <xf numFmtId="0" fontId="1" fillId="18" borderId="0"/>
    <xf numFmtId="0" fontId="1" fillId="19" borderId="0"/>
    <xf numFmtId="0" fontId="1" fillId="19" borderId="0"/>
    <xf numFmtId="0" fontId="1" fillId="19" borderId="0"/>
    <xf numFmtId="0" fontId="1" fillId="19" borderId="0"/>
    <xf numFmtId="0" fontId="1" fillId="19" borderId="0"/>
    <xf numFmtId="0" fontId="1" fillId="19" borderId="0"/>
    <xf numFmtId="0" fontId="1" fillId="19" borderId="0"/>
    <xf numFmtId="0" fontId="2" fillId="20" borderId="0"/>
    <xf numFmtId="0" fontId="2" fillId="21" borderId="0"/>
    <xf numFmtId="0" fontId="2" fillId="22" borderId="0"/>
    <xf numFmtId="0" fontId="2" fillId="11" borderId="0"/>
    <xf numFmtId="0" fontId="2" fillId="20" borderId="0"/>
    <xf numFmtId="0" fontId="2" fillId="23" borderId="0"/>
    <xf numFmtId="0" fontId="1" fillId="20" borderId="0"/>
    <xf numFmtId="0" fontId="1" fillId="21" borderId="0"/>
    <xf numFmtId="0" fontId="1" fillId="22" borderId="0"/>
    <xf numFmtId="0" fontId="1" fillId="11" borderId="0"/>
    <xf numFmtId="0" fontId="1" fillId="20" borderId="0"/>
    <xf numFmtId="0" fontId="1" fillId="23" borderId="0"/>
    <xf numFmtId="0" fontId="3" fillId="24" borderId="0"/>
    <xf numFmtId="0" fontId="3" fillId="21" borderId="0"/>
    <xf numFmtId="0" fontId="3" fillId="22" borderId="0"/>
    <xf numFmtId="0" fontId="3" fillId="25" borderId="0"/>
    <xf numFmtId="0" fontId="3" fillId="26" borderId="0"/>
    <xf numFmtId="0" fontId="3" fillId="27" borderId="0"/>
    <xf numFmtId="0" fontId="3" fillId="28" borderId="0"/>
    <xf numFmtId="0" fontId="3" fillId="29" borderId="0"/>
    <xf numFmtId="0" fontId="3" fillId="30" borderId="0"/>
    <xf numFmtId="0" fontId="3" fillId="25" borderId="0"/>
    <xf numFmtId="0" fontId="3" fillId="26" borderId="0"/>
    <xf numFmtId="0" fontId="3" fillId="31" borderId="0"/>
    <xf numFmtId="0" fontId="3" fillId="28" borderId="0"/>
    <xf numFmtId="0" fontId="3" fillId="28" borderId="0"/>
    <xf numFmtId="0" fontId="3" fillId="28" borderId="0"/>
    <xf numFmtId="0" fontId="3" fillId="28" borderId="0"/>
    <xf numFmtId="0" fontId="3" fillId="28" borderId="0"/>
    <xf numFmtId="0" fontId="3" fillId="28" borderId="0"/>
    <xf numFmtId="0" fontId="3" fillId="32" borderId="0"/>
    <xf numFmtId="0" fontId="3" fillId="28" borderId="0"/>
    <xf numFmtId="0" fontId="3" fillId="28" borderId="0"/>
    <xf numFmtId="0" fontId="3" fillId="29" borderId="0"/>
    <xf numFmtId="0" fontId="3" fillId="29" borderId="0"/>
    <xf numFmtId="0" fontId="3" fillId="29" borderId="0"/>
    <xf numFmtId="0" fontId="3" fillId="29" borderId="0"/>
    <xf numFmtId="0" fontId="3" fillId="29" borderId="0"/>
    <xf numFmtId="0" fontId="3" fillId="29" borderId="0"/>
    <xf numFmtId="0" fontId="3" fillId="33" borderId="0"/>
    <xf numFmtId="0" fontId="3" fillId="29" borderId="0"/>
    <xf numFmtId="0" fontId="3" fillId="29" borderId="0"/>
    <xf numFmtId="0" fontId="3" fillId="30" borderId="0"/>
    <xf numFmtId="0" fontId="3" fillId="30" borderId="0"/>
    <xf numFmtId="0" fontId="3" fillId="30" borderId="0"/>
    <xf numFmtId="0" fontId="3" fillId="30" borderId="0"/>
    <xf numFmtId="0" fontId="3" fillId="30" borderId="0"/>
    <xf numFmtId="0" fontId="3" fillId="30" borderId="0"/>
    <xf numFmtId="0" fontId="3" fillId="34" borderId="0"/>
    <xf numFmtId="0" fontId="3" fillId="30" borderId="0"/>
    <xf numFmtId="0" fontId="3" fillId="30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35" borderId="0"/>
    <xf numFmtId="0" fontId="3" fillId="25" borderId="0"/>
    <xf numFmtId="0" fontId="3" fillId="25" borderId="0"/>
    <xf numFmtId="0" fontId="3" fillId="26" borderId="0"/>
    <xf numFmtId="0" fontId="3" fillId="26" borderId="0"/>
    <xf numFmtId="0" fontId="3" fillId="26" borderId="0"/>
    <xf numFmtId="0" fontId="3" fillId="26" borderId="0"/>
    <xf numFmtId="0" fontId="3" fillId="26" borderId="0"/>
    <xf numFmtId="0" fontId="3" fillId="26" borderId="0"/>
    <xf numFmtId="0" fontId="3" fillId="36" borderId="0"/>
    <xf numFmtId="0" fontId="3" fillId="26" borderId="0"/>
    <xf numFmtId="0" fontId="3" fillId="26" borderId="0"/>
    <xf numFmtId="0" fontId="3" fillId="31" borderId="0"/>
    <xf numFmtId="0" fontId="3" fillId="31" borderId="0"/>
    <xf numFmtId="0" fontId="3" fillId="31" borderId="0"/>
    <xf numFmtId="0" fontId="3" fillId="31" borderId="0"/>
    <xf numFmtId="0" fontId="3" fillId="31" borderId="0"/>
    <xf numFmtId="0" fontId="3" fillId="31" borderId="0"/>
    <xf numFmtId="0" fontId="3" fillId="37" borderId="0"/>
    <xf numFmtId="0" fontId="3" fillId="31" borderId="0"/>
    <xf numFmtId="0" fontId="3" fillId="31" borderId="0"/>
    <xf numFmtId="0" fontId="4" fillId="38" borderId="2"/>
    <xf numFmtId="0" fontId="4" fillId="38" borderId="2"/>
    <xf numFmtId="0" fontId="4" fillId="38" borderId="2"/>
    <xf numFmtId="0" fontId="4" fillId="38" borderId="2"/>
    <xf numFmtId="0" fontId="4" fillId="38" borderId="2"/>
    <xf numFmtId="0" fontId="4" fillId="38" borderId="2"/>
    <xf numFmtId="0" fontId="5" fillId="39" borderId="1"/>
    <xf numFmtId="0" fontId="4" fillId="38" borderId="2"/>
    <xf numFmtId="0" fontId="4" fillId="38" borderId="2"/>
    <xf numFmtId="0" fontId="6" fillId="9" borderId="0"/>
    <xf numFmtId="0" fontId="7" fillId="38" borderId="4"/>
    <xf numFmtId="0" fontId="7" fillId="38" borderId="4"/>
    <xf numFmtId="0" fontId="7" fillId="38" borderId="4"/>
    <xf numFmtId="0" fontId="7" fillId="38" borderId="4"/>
    <xf numFmtId="0" fontId="7" fillId="38" borderId="4"/>
    <xf numFmtId="0" fontId="7" fillId="38" borderId="4"/>
    <xf numFmtId="0" fontId="8" fillId="39" borderId="3"/>
    <xf numFmtId="0" fontId="7" fillId="38" borderId="4"/>
    <xf numFmtId="0" fontId="7" fillId="38" borderId="4"/>
    <xf numFmtId="0" fontId="9" fillId="40" borderId="5"/>
    <xf numFmtId="0" fontId="10" fillId="13" borderId="4"/>
    <xf numFmtId="0" fontId="10" fillId="13" borderId="4"/>
    <xf numFmtId="0" fontId="10" fillId="13" borderId="4"/>
    <xf numFmtId="0" fontId="10" fillId="13" borderId="4"/>
    <xf numFmtId="0" fontId="10" fillId="13" borderId="4"/>
    <xf numFmtId="0" fontId="10" fillId="13" borderId="4"/>
    <xf numFmtId="0" fontId="10" fillId="13" borderId="3"/>
    <xf numFmtId="0" fontId="10" fillId="13" borderId="4"/>
    <xf numFmtId="0" fontId="10" fillId="13" borderId="4"/>
    <xf numFmtId="0" fontId="11" fillId="0" borderId="7"/>
    <xf numFmtId="0" fontId="11" fillId="0" borderId="7"/>
    <xf numFmtId="0" fontId="11" fillId="0" borderId="7"/>
    <xf numFmtId="0" fontId="11" fillId="0" borderId="7"/>
    <xf numFmtId="0" fontId="11" fillId="0" borderId="7"/>
    <xf numFmtId="0" fontId="11" fillId="0" borderId="7"/>
    <xf numFmtId="0" fontId="11" fillId="0" borderId="6"/>
    <xf numFmtId="0" fontId="11" fillId="0" borderId="7"/>
    <xf numFmtId="0" fontId="11" fillId="0" borderId="7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4" fillId="10" borderId="0"/>
    <xf numFmtId="0" fontId="14" fillId="10" borderId="0"/>
    <xf numFmtId="0" fontId="14" fillId="10" borderId="0"/>
    <xf numFmtId="0" fontId="14" fillId="10" borderId="0"/>
    <xf numFmtId="0" fontId="14" fillId="10" borderId="0"/>
    <xf numFmtId="0" fontId="14" fillId="10" borderId="0"/>
    <xf numFmtId="0" fontId="14" fillId="10" borderId="0"/>
    <xf numFmtId="0" fontId="14" fillId="41" borderId="0"/>
    <xf numFmtId="0" fontId="14" fillId="10" borderId="0"/>
    <xf numFmtId="0" fontId="14" fillId="10" borderId="0"/>
    <xf numFmtId="0" fontId="15" fillId="0" borderId="8"/>
    <xf numFmtId="0" fontId="16" fillId="0" borderId="9"/>
    <xf numFmtId="0" fontId="17" fillId="0" borderId="10"/>
    <xf numFmtId="0" fontId="17" fillId="0" borderId="0"/>
    <xf numFmtId="0" fontId="18" fillId="0" borderId="0">
      <alignment horizontal="center"/>
    </xf>
    <xf numFmtId="0" fontId="18" fillId="0" borderId="0">
      <alignment horizontal="center" textRotation="90"/>
    </xf>
    <xf numFmtId="0" fontId="33" fillId="0" borderId="0"/>
    <xf numFmtId="0" fontId="19" fillId="0" borderId="11"/>
    <xf numFmtId="0" fontId="20" fillId="42" borderId="0"/>
    <xf numFmtId="0" fontId="20" fillId="42" borderId="0"/>
    <xf numFmtId="0" fontId="20" fillId="42" borderId="0"/>
    <xf numFmtId="0" fontId="20" fillId="42" borderId="0"/>
    <xf numFmtId="0" fontId="20" fillId="42" borderId="0"/>
    <xf numFmtId="0" fontId="20" fillId="42" borderId="0"/>
    <xf numFmtId="0" fontId="20" fillId="43" borderId="0"/>
    <xf numFmtId="0" fontId="20" fillId="42" borderId="0"/>
    <xf numFmtId="0" fontId="20" fillId="42" borderId="0"/>
    <xf numFmtId="0" fontId="2" fillId="44" borderId="12"/>
    <xf numFmtId="0" fontId="2" fillId="44" borderId="12"/>
    <xf numFmtId="0" fontId="2" fillId="44" borderId="12"/>
    <xf numFmtId="0" fontId="2" fillId="44" borderId="12"/>
    <xf numFmtId="0" fontId="2" fillId="44" borderId="12"/>
    <xf numFmtId="0" fontId="2" fillId="44" borderId="12"/>
    <xf numFmtId="0" fontId="2" fillId="44" borderId="12"/>
    <xf numFmtId="0" fontId="2" fillId="44" borderId="12"/>
    <xf numFmtId="0" fontId="2" fillId="44" borderId="12"/>
    <xf numFmtId="0" fontId="2" fillId="44" borderId="12"/>
    <xf numFmtId="0" fontId="2" fillId="44" borderId="12"/>
    <xf numFmtId="0" fontId="2" fillId="44" borderId="12"/>
    <xf numFmtId="0" fontId="2" fillId="44" borderId="12"/>
    <xf numFmtId="0" fontId="2" fillId="44" borderId="12"/>
    <xf numFmtId="0" fontId="2" fillId="44" borderId="12"/>
    <xf numFmtId="0" fontId="2" fillId="44" borderId="12"/>
    <xf numFmtId="0" fontId="2" fillId="44" borderId="13"/>
    <xf numFmtId="0" fontId="2" fillId="44" borderId="13"/>
    <xf numFmtId="0" fontId="2" fillId="44" borderId="13"/>
    <xf numFmtId="0" fontId="2" fillId="44" borderId="13"/>
    <xf numFmtId="0" fontId="2" fillId="44" borderId="13"/>
    <xf numFmtId="0" fontId="2" fillId="44" borderId="13"/>
    <xf numFmtId="0" fontId="2" fillId="44" borderId="13"/>
    <xf numFmtId="0" fontId="2" fillId="44" borderId="13"/>
    <xf numFmtId="0" fontId="2" fillId="44" borderId="12"/>
    <xf numFmtId="0" fontId="2" fillId="44" borderId="12"/>
    <xf numFmtId="0" fontId="21" fillId="0" borderId="0"/>
    <xf numFmtId="164" fontId="21" fillId="0" borderId="0"/>
    <xf numFmtId="0" fontId="6" fillId="9" borderId="0"/>
    <xf numFmtId="0" fontId="6" fillId="9" borderId="0"/>
    <xf numFmtId="0" fontId="6" fillId="9" borderId="0"/>
    <xf numFmtId="0" fontId="6" fillId="9" borderId="0"/>
    <xf numFmtId="0" fontId="6" fillId="9" borderId="0"/>
    <xf numFmtId="0" fontId="6" fillId="9" borderId="0"/>
    <xf numFmtId="0" fontId="6" fillId="45" borderId="0"/>
    <xf numFmtId="0" fontId="6" fillId="9" borderId="0"/>
    <xf numFmtId="0" fontId="6" fillId="9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2" fillId="0" borderId="0"/>
    <xf numFmtId="165" fontId="22" fillId="0" borderId="0"/>
    <xf numFmtId="0" fontId="23" fillId="0" borderId="0"/>
    <xf numFmtId="0" fontId="15" fillId="0" borderId="8"/>
    <xf numFmtId="0" fontId="15" fillId="0" borderId="8"/>
    <xf numFmtId="0" fontId="15" fillId="0" borderId="8"/>
    <xf numFmtId="0" fontId="15" fillId="0" borderId="8"/>
    <xf numFmtId="0" fontId="15" fillId="0" borderId="8"/>
    <xf numFmtId="0" fontId="15" fillId="0" borderId="8"/>
    <xf numFmtId="0" fontId="26" fillId="0" borderId="14"/>
    <xf numFmtId="0" fontId="15" fillId="0" borderId="8"/>
    <xf numFmtId="0" fontId="15" fillId="0" borderId="8"/>
    <xf numFmtId="0" fontId="27" fillId="0" borderId="0"/>
    <xf numFmtId="0" fontId="23" fillId="0" borderId="0"/>
    <xf numFmtId="0" fontId="23" fillId="0" borderId="0"/>
    <xf numFmtId="0" fontId="23" fillId="0" borderId="0"/>
    <xf numFmtId="0" fontId="16" fillId="0" borderId="9"/>
    <xf numFmtId="0" fontId="16" fillId="0" borderId="9"/>
    <xf numFmtId="0" fontId="16" fillId="0" borderId="9"/>
    <xf numFmtId="0" fontId="16" fillId="0" borderId="9"/>
    <xf numFmtId="0" fontId="16" fillId="0" borderId="9"/>
    <xf numFmtId="0" fontId="16" fillId="0" borderId="9"/>
    <xf numFmtId="0" fontId="28" fillId="0" borderId="15"/>
    <xf numFmtId="0" fontId="16" fillId="0" borderId="9"/>
    <xf numFmtId="0" fontId="16" fillId="0" borderId="9"/>
    <xf numFmtId="0" fontId="17" fillId="0" borderId="10"/>
    <xf numFmtId="0" fontId="17" fillId="0" borderId="10"/>
    <xf numFmtId="0" fontId="17" fillId="0" borderId="10"/>
    <xf numFmtId="0" fontId="17" fillId="0" borderId="10"/>
    <xf numFmtId="0" fontId="17" fillId="0" borderId="10"/>
    <xf numFmtId="0" fontId="17" fillId="0" borderId="10"/>
    <xf numFmtId="0" fontId="29" fillId="0" borderId="15"/>
    <xf numFmtId="0" fontId="17" fillId="0" borderId="10"/>
    <xf numFmtId="0" fontId="17" fillId="0" borderId="1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9" fillId="0" borderId="11"/>
    <xf numFmtId="0" fontId="19" fillId="0" borderId="11"/>
    <xf numFmtId="0" fontId="19" fillId="0" borderId="11"/>
    <xf numFmtId="0" fontId="19" fillId="0" borderId="11"/>
    <xf numFmtId="0" fontId="19" fillId="0" borderId="11"/>
    <xf numFmtId="0" fontId="19" fillId="0" borderId="11"/>
    <xf numFmtId="0" fontId="24" fillId="0" borderId="16"/>
    <xf numFmtId="0" fontId="19" fillId="0" borderId="11"/>
    <xf numFmtId="0" fontId="19" fillId="0" borderId="11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9" fillId="40" borderId="5"/>
    <xf numFmtId="0" fontId="9" fillId="40" borderId="5"/>
    <xf numFmtId="0" fontId="9" fillId="40" borderId="5"/>
    <xf numFmtId="0" fontId="9" fillId="40" borderId="5"/>
    <xf numFmtId="0" fontId="9" fillId="40" borderId="5"/>
    <xf numFmtId="0" fontId="9" fillId="40" borderId="5"/>
    <xf numFmtId="0" fontId="9" fillId="46" borderId="17"/>
    <xf numFmtId="0" fontId="9" fillId="40" borderId="5"/>
    <xf numFmtId="0" fontId="9" fillId="40" borderId="5"/>
  </cellStyleXfs>
  <cellXfs count="178">
    <xf numFmtId="0" fontId="0" fillId="0" borderId="0" xfId="0"/>
    <xf numFmtId="0" fontId="0" fillId="0" borderId="0" xfId="0" applyFill="1" applyAlignment="1">
      <alignment horizontal="center" vertical="center"/>
    </xf>
    <xf numFmtId="0" fontId="0" fillId="0" borderId="0" xfId="0" applyBorder="1"/>
    <xf numFmtId="1" fontId="0" fillId="0" borderId="18" xfId="0" applyNumberFormat="1" applyBorder="1" applyAlignment="1">
      <alignment horizontal="center"/>
    </xf>
    <xf numFmtId="1" fontId="0" fillId="22" borderId="18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22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1" fontId="2" fillId="22" borderId="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30" fillId="0" borderId="0" xfId="0" applyFont="1" applyBorder="1"/>
    <xf numFmtId="49" fontId="31" fillId="0" borderId="0" xfId="0" applyNumberFormat="1" applyFont="1" applyFill="1" applyBorder="1" applyAlignment="1">
      <alignment horizontal="center"/>
    </xf>
    <xf numFmtId="49" fontId="0" fillId="22" borderId="0" xfId="0" applyNumberFormat="1" applyFill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31" fillId="0" borderId="19" xfId="0" applyFont="1" applyFill="1" applyBorder="1" applyAlignment="1">
      <alignment horizontal="center" vertical="center"/>
    </xf>
    <xf numFmtId="0" fontId="31" fillId="0" borderId="19" xfId="0" applyFont="1" applyFill="1" applyBorder="1"/>
    <xf numFmtId="1" fontId="31" fillId="0" borderId="19" xfId="0" applyNumberFormat="1" applyFont="1" applyFill="1" applyBorder="1" applyAlignment="1">
      <alignment horizontal="center"/>
    </xf>
    <xf numFmtId="1" fontId="31" fillId="22" borderId="19" xfId="0" applyNumberFormat="1" applyFont="1" applyFill="1" applyBorder="1" applyAlignment="1">
      <alignment horizontal="center"/>
    </xf>
    <xf numFmtId="0" fontId="31" fillId="0" borderId="19" xfId="0" applyFont="1" applyBorder="1" applyAlignment="1">
      <alignment horizontal="center"/>
    </xf>
    <xf numFmtId="0" fontId="2" fillId="0" borderId="19" xfId="323" applyFont="1" applyBorder="1" applyAlignment="1">
      <alignment horizontal="center" vertical="center"/>
    </xf>
    <xf numFmtId="1" fontId="0" fillId="0" borderId="19" xfId="0" applyNumberFormat="1" applyBorder="1" applyAlignment="1">
      <alignment horizontal="center"/>
    </xf>
    <xf numFmtId="1" fontId="2" fillId="0" borderId="19" xfId="0" applyNumberFormat="1" applyFont="1" applyBorder="1" applyAlignment="1">
      <alignment horizontal="center"/>
    </xf>
    <xf numFmtId="1" fontId="2" fillId="22" borderId="19" xfId="0" applyNumberFormat="1" applyFont="1" applyFill="1" applyBorder="1" applyAlignment="1">
      <alignment horizontal="center"/>
    </xf>
    <xf numFmtId="165" fontId="2" fillId="0" borderId="19" xfId="575" applyFont="1" applyBorder="1" applyAlignment="1" applyProtection="1">
      <protection locked="0"/>
    </xf>
    <xf numFmtId="0" fontId="2" fillId="0" borderId="19" xfId="337" applyFont="1" applyBorder="1" applyProtection="1">
      <protection locked="0"/>
    </xf>
    <xf numFmtId="1" fontId="0" fillId="22" borderId="19" xfId="0" applyNumberFormat="1" applyFill="1" applyBorder="1" applyAlignment="1">
      <alignment horizontal="center"/>
    </xf>
    <xf numFmtId="1" fontId="2" fillId="0" borderId="19" xfId="574" applyNumberFormat="1" applyFont="1" applyBorder="1" applyAlignment="1" applyProtection="1">
      <alignment horizontal="center"/>
      <protection hidden="1"/>
    </xf>
    <xf numFmtId="0" fontId="31" fillId="0" borderId="0" xfId="0" applyFont="1"/>
    <xf numFmtId="0" fontId="2" fillId="0" borderId="0" xfId="0" applyFont="1"/>
    <xf numFmtId="165" fontId="2" fillId="0" borderId="19" xfId="575" applyFont="1" applyBorder="1" applyAlignment="1" applyProtection="1">
      <protection hidden="1"/>
    </xf>
    <xf numFmtId="0" fontId="31" fillId="0" borderId="20" xfId="0" applyFont="1" applyBorder="1"/>
    <xf numFmtId="0" fontId="2" fillId="0" borderId="19" xfId="0" applyFont="1" applyBorder="1" applyProtection="1">
      <protection hidden="1"/>
    </xf>
    <xf numFmtId="0" fontId="32" fillId="0" borderId="0" xfId="0" applyFont="1" applyBorder="1"/>
    <xf numFmtId="0" fontId="33" fillId="0" borderId="0" xfId="238" applyFill="1" applyBorder="1" applyAlignment="1" applyProtection="1"/>
    <xf numFmtId="0" fontId="31" fillId="0" borderId="0" xfId="0" applyFont="1" applyFill="1" applyAlignment="1">
      <alignment horizontal="center" vertical="center"/>
    </xf>
    <xf numFmtId="0" fontId="34" fillId="0" borderId="0" xfId="238" applyFont="1" applyFill="1" applyBorder="1" applyAlignment="1" applyProtection="1"/>
    <xf numFmtId="0" fontId="31" fillId="0" borderId="0" xfId="0" applyFont="1" applyAlignment="1">
      <alignment horizontal="center"/>
    </xf>
    <xf numFmtId="0" fontId="2" fillId="0" borderId="0" xfId="323" applyFont="1" applyBorder="1" applyAlignment="1">
      <alignment horizontal="center" vertical="center"/>
    </xf>
    <xf numFmtId="165" fontId="2" fillId="0" borderId="0" xfId="575" applyFont="1" applyBorder="1" applyAlignment="1" applyProtection="1">
      <protection hidden="1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30" fillId="0" borderId="0" xfId="0" applyFont="1" applyBorder="1" applyAlignment="1">
      <alignment horizontal="left"/>
    </xf>
    <xf numFmtId="0" fontId="35" fillId="0" borderId="0" xfId="0" applyFont="1" applyBorder="1" applyAlignment="1">
      <alignment horizontal="left"/>
    </xf>
    <xf numFmtId="0" fontId="31" fillId="0" borderId="19" xfId="0" applyFont="1" applyFill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36" fillId="0" borderId="0" xfId="0" applyFont="1" applyBorder="1" applyAlignment="1">
      <alignment horizontal="left"/>
    </xf>
    <xf numFmtId="0" fontId="31" fillId="0" borderId="0" xfId="0" applyFont="1" applyFill="1" applyAlignment="1">
      <alignment horizontal="left"/>
    </xf>
    <xf numFmtId="0" fontId="0" fillId="10" borderId="21" xfId="0" applyFont="1" applyFill="1" applyBorder="1" applyAlignment="1">
      <alignment horizontal="center"/>
    </xf>
    <xf numFmtId="0" fontId="0" fillId="10" borderId="22" xfId="0" applyFont="1" applyFill="1" applyBorder="1" applyAlignment="1">
      <alignment horizontal="center"/>
    </xf>
    <xf numFmtId="0" fontId="0" fillId="20" borderId="21" xfId="0" applyFont="1" applyFill="1" applyBorder="1" applyAlignment="1">
      <alignment horizontal="center"/>
    </xf>
    <xf numFmtId="0" fontId="0" fillId="10" borderId="23" xfId="0" applyFill="1" applyBorder="1" applyAlignment="1">
      <alignment horizontal="center"/>
    </xf>
    <xf numFmtId="0" fontId="0" fillId="10" borderId="24" xfId="0" applyFill="1" applyBorder="1" applyAlignment="1">
      <alignment horizontal="center"/>
    </xf>
    <xf numFmtId="0" fontId="0" fillId="20" borderId="24" xfId="0" applyFill="1" applyBorder="1" applyAlignment="1">
      <alignment horizontal="center"/>
    </xf>
    <xf numFmtId="0" fontId="0" fillId="10" borderId="18" xfId="0" applyFill="1" applyBorder="1" applyAlignment="1">
      <alignment horizontal="center"/>
    </xf>
    <xf numFmtId="0" fontId="0" fillId="10" borderId="25" xfId="0" applyFill="1" applyBorder="1" applyAlignment="1">
      <alignment horizontal="center"/>
    </xf>
    <xf numFmtId="0" fontId="0" fillId="20" borderId="25" xfId="0" applyFill="1" applyBorder="1" applyAlignment="1">
      <alignment horizontal="center"/>
    </xf>
    <xf numFmtId="0" fontId="38" fillId="0" borderId="0" xfId="0" applyFont="1"/>
    <xf numFmtId="0" fontId="40" fillId="0" borderId="26" xfId="336" applyFont="1" applyBorder="1"/>
    <xf numFmtId="0" fontId="39" fillId="0" borderId="0" xfId="0" applyFont="1"/>
    <xf numFmtId="0" fontId="43" fillId="0" borderId="27" xfId="336" applyFont="1" applyBorder="1"/>
    <xf numFmtId="0" fontId="41" fillId="0" borderId="27" xfId="336" applyFont="1" applyBorder="1"/>
    <xf numFmtId="0" fontId="41" fillId="0" borderId="27" xfId="336" applyFont="1" applyBorder="1" applyAlignment="1">
      <alignment horizontal="left"/>
    </xf>
    <xf numFmtId="0" fontId="44" fillId="0" borderId="27" xfId="336" applyFont="1" applyBorder="1"/>
    <xf numFmtId="0" fontId="43" fillId="0" borderId="27" xfId="336" applyFont="1" applyFill="1" applyBorder="1"/>
    <xf numFmtId="0" fontId="41" fillId="0" borderId="28" xfId="336" applyFont="1" applyBorder="1" applyAlignment="1">
      <alignment horizontal="left"/>
    </xf>
    <xf numFmtId="0" fontId="41" fillId="0" borderId="26" xfId="336" applyFont="1" applyBorder="1"/>
    <xf numFmtId="0" fontId="41" fillId="0" borderId="29" xfId="336" applyFont="1" applyBorder="1"/>
    <xf numFmtId="0" fontId="41" fillId="0" borderId="26" xfId="336" applyFont="1" applyBorder="1" applyAlignment="1">
      <alignment horizontal="left"/>
    </xf>
    <xf numFmtId="0" fontId="41" fillId="47" borderId="26" xfId="336" applyFont="1" applyFill="1" applyBorder="1"/>
    <xf numFmtId="0" fontId="41" fillId="0" borderId="26" xfId="336" applyFont="1" applyFill="1" applyBorder="1"/>
    <xf numFmtId="0" fontId="43" fillId="0" borderId="26" xfId="336" applyFont="1" applyBorder="1"/>
    <xf numFmtId="0" fontId="41" fillId="0" borderId="0" xfId="336" applyFont="1" applyBorder="1"/>
    <xf numFmtId="0" fontId="43" fillId="48" borderId="27" xfId="336" applyFont="1" applyFill="1" applyBorder="1"/>
    <xf numFmtId="0" fontId="41" fillId="48" borderId="27" xfId="336" applyFont="1" applyFill="1" applyBorder="1"/>
    <xf numFmtId="0" fontId="0" fillId="50" borderId="0" xfId="0" applyFill="1"/>
    <xf numFmtId="0" fontId="2" fillId="48" borderId="19" xfId="323" applyFont="1" applyFill="1" applyBorder="1" applyAlignment="1">
      <alignment horizontal="center" vertical="center"/>
    </xf>
    <xf numFmtId="0" fontId="41" fillId="48" borderId="26" xfId="336" applyFont="1" applyFill="1" applyBorder="1"/>
    <xf numFmtId="0" fontId="0" fillId="48" borderId="0" xfId="0" applyFill="1"/>
    <xf numFmtId="0" fontId="0" fillId="48" borderId="0" xfId="0" applyFill="1" applyBorder="1"/>
    <xf numFmtId="0" fontId="31" fillId="48" borderId="0" xfId="0" applyFont="1" applyFill="1"/>
    <xf numFmtId="0" fontId="2" fillId="48" borderId="0" xfId="0" applyFont="1" applyFill="1"/>
    <xf numFmtId="0" fontId="31" fillId="48" borderId="20" xfId="0" applyFont="1" applyFill="1" applyBorder="1"/>
    <xf numFmtId="0" fontId="2" fillId="0" borderId="23" xfId="323" applyFont="1" applyBorder="1" applyAlignment="1">
      <alignment horizontal="center" vertical="center"/>
    </xf>
    <xf numFmtId="0" fontId="2" fillId="0" borderId="28" xfId="323" applyFont="1" applyBorder="1" applyAlignment="1">
      <alignment horizontal="center" vertical="center"/>
    </xf>
    <xf numFmtId="0" fontId="41" fillId="0" borderId="28" xfId="336" applyFont="1" applyBorder="1"/>
    <xf numFmtId="0" fontId="41" fillId="49" borderId="28" xfId="336" applyFont="1" applyFill="1" applyBorder="1"/>
    <xf numFmtId="0" fontId="41" fillId="48" borderId="28" xfId="336" applyFont="1" applyFill="1" applyBorder="1"/>
    <xf numFmtId="0" fontId="41" fillId="48" borderId="28" xfId="336" applyFont="1" applyFill="1" applyBorder="1" applyAlignment="1">
      <alignment horizontal="left"/>
    </xf>
    <xf numFmtId="0" fontId="44" fillId="48" borderId="28" xfId="336" applyFont="1" applyFill="1" applyBorder="1"/>
    <xf numFmtId="0" fontId="0" fillId="48" borderId="28" xfId="0" applyFill="1" applyBorder="1"/>
    <xf numFmtId="0" fontId="41" fillId="48" borderId="32" xfId="336" applyFont="1" applyFill="1" applyBorder="1"/>
    <xf numFmtId="0" fontId="41" fillId="48" borderId="0" xfId="336" applyFont="1" applyFill="1" applyBorder="1"/>
    <xf numFmtId="0" fontId="41" fillId="48" borderId="31" xfId="336" applyFont="1" applyFill="1" applyBorder="1"/>
    <xf numFmtId="0" fontId="44" fillId="0" borderId="28" xfId="336" applyFont="1" applyBorder="1"/>
    <xf numFmtId="0" fontId="41" fillId="47" borderId="28" xfId="336" applyFont="1" applyFill="1" applyBorder="1"/>
    <xf numFmtId="0" fontId="41" fillId="48" borderId="33" xfId="336" applyFont="1" applyFill="1" applyBorder="1"/>
    <xf numFmtId="0" fontId="0" fillId="50" borderId="28" xfId="0" applyFill="1" applyBorder="1"/>
    <xf numFmtId="0" fontId="2" fillId="48" borderId="0" xfId="323" applyFont="1" applyFill="1" applyBorder="1" applyAlignment="1">
      <alignment horizontal="center" vertical="center"/>
    </xf>
    <xf numFmtId="0" fontId="0" fillId="48" borderId="0" xfId="0" applyFill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1" fontId="0" fillId="22" borderId="0" xfId="0" applyNumberForma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" fontId="2" fillId="22" borderId="0" xfId="0" applyNumberFormat="1" applyFont="1" applyFill="1" applyBorder="1" applyAlignment="1">
      <alignment horizontal="center" vertical="center"/>
    </xf>
    <xf numFmtId="49" fontId="31" fillId="0" borderId="0" xfId="0" applyNumberFormat="1" applyFont="1" applyFill="1" applyBorder="1" applyAlignment="1">
      <alignment horizontal="center" vertical="center"/>
    </xf>
    <xf numFmtId="49" fontId="0" fillId="22" borderId="0" xfId="0" applyNumberFormat="1" applyFill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1" fontId="31" fillId="0" borderId="19" xfId="0" applyNumberFormat="1" applyFont="1" applyFill="1" applyBorder="1" applyAlignment="1">
      <alignment horizontal="center" vertical="center"/>
    </xf>
    <xf numFmtId="1" fontId="31" fillId="22" borderId="19" xfId="0" applyNumberFormat="1" applyFont="1" applyFill="1" applyBorder="1" applyAlignment="1">
      <alignment horizontal="center" vertical="center"/>
    </xf>
    <xf numFmtId="0" fontId="31" fillId="0" borderId="19" xfId="0" applyFont="1" applyBorder="1" applyAlignment="1">
      <alignment horizontal="center" vertical="center"/>
    </xf>
    <xf numFmtId="0" fontId="43" fillId="49" borderId="30" xfId="336" applyFont="1" applyFill="1" applyBorder="1" applyAlignment="1">
      <alignment horizontal="center" vertical="center"/>
    </xf>
    <xf numFmtId="1" fontId="0" fillId="0" borderId="19" xfId="0" applyNumberFormat="1" applyBorder="1" applyAlignment="1">
      <alignment horizontal="center" vertical="center"/>
    </xf>
    <xf numFmtId="1" fontId="0" fillId="22" borderId="19" xfId="0" applyNumberFormat="1" applyFill="1" applyBorder="1" applyAlignment="1">
      <alignment horizontal="center" vertical="center"/>
    </xf>
    <xf numFmtId="0" fontId="41" fillId="49" borderId="30" xfId="336" applyFont="1" applyFill="1" applyBorder="1" applyAlignment="1">
      <alignment horizontal="center" vertical="center"/>
    </xf>
    <xf numFmtId="0" fontId="41" fillId="48" borderId="30" xfId="336" applyFont="1" applyFill="1" applyBorder="1" applyAlignment="1">
      <alignment horizontal="center" vertical="center"/>
    </xf>
    <xf numFmtId="0" fontId="43" fillId="49" borderId="27" xfId="336" applyFont="1" applyFill="1" applyBorder="1" applyAlignment="1">
      <alignment horizontal="center" vertical="center"/>
    </xf>
    <xf numFmtId="0" fontId="43" fillId="49" borderId="26" xfId="336" applyFont="1" applyFill="1" applyBorder="1" applyAlignment="1">
      <alignment horizontal="center" vertical="center"/>
    </xf>
    <xf numFmtId="1" fontId="0" fillId="48" borderId="19" xfId="0" applyNumberFormat="1" applyFill="1" applyBorder="1" applyAlignment="1">
      <alignment horizontal="center" vertical="center"/>
    </xf>
    <xf numFmtId="1" fontId="2" fillId="0" borderId="19" xfId="0" applyNumberFormat="1" applyFont="1" applyBorder="1" applyAlignment="1">
      <alignment horizontal="center" vertical="center"/>
    </xf>
    <xf numFmtId="0" fontId="41" fillId="49" borderId="27" xfId="336" applyFont="1" applyFill="1" applyBorder="1" applyAlignment="1">
      <alignment horizontal="center" vertical="center"/>
    </xf>
    <xf numFmtId="0" fontId="41" fillId="48" borderId="27" xfId="336" applyFont="1" applyFill="1" applyBorder="1" applyAlignment="1">
      <alignment horizontal="center" vertical="center"/>
    </xf>
    <xf numFmtId="0" fontId="43" fillId="49" borderId="19" xfId="336" applyFont="1" applyFill="1" applyBorder="1" applyAlignment="1">
      <alignment horizontal="center" vertical="center"/>
    </xf>
    <xf numFmtId="0" fontId="41" fillId="49" borderId="19" xfId="336" applyFont="1" applyFill="1" applyBorder="1" applyAlignment="1">
      <alignment horizontal="center" vertical="center"/>
    </xf>
    <xf numFmtId="0" fontId="41" fillId="48" borderId="19" xfId="336" applyFont="1" applyFill="1" applyBorder="1" applyAlignment="1">
      <alignment horizontal="center" vertical="center"/>
    </xf>
    <xf numFmtId="0" fontId="43" fillId="49" borderId="0" xfId="336" applyFont="1" applyFill="1" applyBorder="1" applyAlignment="1">
      <alignment horizontal="center" vertical="center"/>
    </xf>
    <xf numFmtId="1" fontId="43" fillId="48" borderId="27" xfId="0" applyNumberFormat="1" applyFont="1" applyFill="1" applyBorder="1" applyAlignment="1">
      <alignment horizontal="center" vertical="center"/>
    </xf>
    <xf numFmtId="0" fontId="43" fillId="48" borderId="27" xfId="336" applyFont="1" applyFill="1" applyBorder="1" applyAlignment="1">
      <alignment horizontal="center" vertical="center"/>
    </xf>
    <xf numFmtId="1" fontId="2" fillId="0" borderId="19" xfId="574" applyNumberFormat="1" applyFont="1" applyBorder="1" applyAlignment="1" applyProtection="1">
      <alignment horizontal="center" vertical="center"/>
      <protection hidden="1"/>
    </xf>
    <xf numFmtId="1" fontId="2" fillId="22" borderId="19" xfId="0" applyNumberFormat="1" applyFont="1" applyFill="1" applyBorder="1" applyAlignment="1">
      <alignment horizontal="center" vertical="center"/>
    </xf>
    <xf numFmtId="1" fontId="2" fillId="48" borderId="19" xfId="574" applyNumberFormat="1" applyFont="1" applyFill="1" applyBorder="1" applyAlignment="1" applyProtection="1">
      <alignment horizontal="center" vertical="center"/>
      <protection hidden="1"/>
    </xf>
    <xf numFmtId="1" fontId="2" fillId="48" borderId="19" xfId="0" applyNumberFormat="1" applyFont="1" applyFill="1" applyBorder="1" applyAlignment="1">
      <alignment horizontal="center" vertical="center"/>
    </xf>
    <xf numFmtId="1" fontId="0" fillId="51" borderId="19" xfId="0" applyNumberFormat="1" applyFill="1" applyBorder="1" applyAlignment="1">
      <alignment horizontal="center" vertical="center"/>
    </xf>
    <xf numFmtId="1" fontId="2" fillId="51" borderId="19" xfId="0" applyNumberFormat="1" applyFont="1" applyFill="1" applyBorder="1" applyAlignment="1">
      <alignment horizontal="center" vertical="center"/>
    </xf>
    <xf numFmtId="1" fontId="46" fillId="0" borderId="19" xfId="0" applyNumberFormat="1" applyFont="1" applyBorder="1" applyAlignment="1">
      <alignment horizontal="center" vertical="center"/>
    </xf>
    <xf numFmtId="1" fontId="0" fillId="48" borderId="27" xfId="0" applyNumberFormat="1" applyFill="1" applyBorder="1" applyAlignment="1">
      <alignment horizontal="center" vertical="center"/>
    </xf>
    <xf numFmtId="0" fontId="43" fillId="49" borderId="31" xfId="336" applyFont="1" applyFill="1" applyBorder="1" applyAlignment="1">
      <alignment horizontal="center" vertical="center"/>
    </xf>
    <xf numFmtId="1" fontId="0" fillId="48" borderId="18" xfId="0" applyNumberFormat="1" applyFill="1" applyBorder="1" applyAlignment="1">
      <alignment horizontal="center" vertical="center"/>
    </xf>
    <xf numFmtId="1" fontId="0" fillId="0" borderId="23" xfId="0" applyNumberFormat="1" applyBorder="1" applyAlignment="1">
      <alignment horizontal="center" vertical="center"/>
    </xf>
    <xf numFmtId="1" fontId="0" fillId="22" borderId="23" xfId="0" applyNumberFormat="1" applyFill="1" applyBorder="1" applyAlignment="1">
      <alignment horizontal="center" vertical="center"/>
    </xf>
    <xf numFmtId="0" fontId="41" fillId="49" borderId="31" xfId="336" applyFont="1" applyFill="1" applyBorder="1" applyAlignment="1">
      <alignment horizontal="center" vertical="center"/>
    </xf>
    <xf numFmtId="0" fontId="41" fillId="48" borderId="31" xfId="336" applyFont="1" applyFill="1" applyBorder="1" applyAlignment="1">
      <alignment horizontal="center" vertical="center"/>
    </xf>
    <xf numFmtId="1" fontId="0" fillId="51" borderId="23" xfId="0" applyNumberFormat="1" applyFill="1" applyBorder="1" applyAlignment="1">
      <alignment horizontal="center" vertical="center"/>
    </xf>
    <xf numFmtId="1" fontId="2" fillId="0" borderId="23" xfId="0" applyNumberFormat="1" applyFont="1" applyBorder="1" applyAlignment="1">
      <alignment horizontal="center" vertical="center"/>
    </xf>
    <xf numFmtId="0" fontId="41" fillId="49" borderId="28" xfId="336" applyFont="1" applyFill="1" applyBorder="1" applyAlignment="1">
      <alignment horizontal="center" vertical="center"/>
    </xf>
    <xf numFmtId="1" fontId="0" fillId="0" borderId="28" xfId="0" applyNumberFormat="1" applyBorder="1" applyAlignment="1">
      <alignment horizontal="center" vertical="center"/>
    </xf>
    <xf numFmtId="0" fontId="43" fillId="49" borderId="28" xfId="336" applyFont="1" applyFill="1" applyBorder="1" applyAlignment="1">
      <alignment horizontal="center" vertical="center"/>
    </xf>
    <xf numFmtId="1" fontId="0" fillId="48" borderId="28" xfId="0" applyNumberFormat="1" applyFill="1" applyBorder="1" applyAlignment="1">
      <alignment horizontal="center" vertical="center"/>
    </xf>
    <xf numFmtId="1" fontId="2" fillId="0" borderId="28" xfId="0" applyNumberFormat="1" applyFont="1" applyBorder="1" applyAlignment="1">
      <alignment horizontal="center" vertical="center"/>
    </xf>
    <xf numFmtId="0" fontId="41" fillId="48" borderId="28" xfId="336" applyFont="1" applyFill="1" applyBorder="1" applyAlignment="1">
      <alignment horizontal="center" vertical="center"/>
    </xf>
    <xf numFmtId="0" fontId="43" fillId="48" borderId="28" xfId="336" applyFont="1" applyFill="1" applyBorder="1" applyAlignment="1">
      <alignment horizontal="center" vertical="center"/>
    </xf>
    <xf numFmtId="1" fontId="43" fillId="48" borderId="28" xfId="0" applyNumberFormat="1" applyFont="1" applyFill="1" applyBorder="1" applyAlignment="1">
      <alignment horizontal="center" vertical="center"/>
    </xf>
    <xf numFmtId="1" fontId="0" fillId="48" borderId="23" xfId="0" applyNumberFormat="1" applyFill="1" applyBorder="1" applyAlignment="1">
      <alignment horizontal="center" vertical="center"/>
    </xf>
    <xf numFmtId="1" fontId="43" fillId="48" borderId="33" xfId="0" applyNumberFormat="1" applyFont="1" applyFill="1" applyBorder="1" applyAlignment="1">
      <alignment horizontal="center" vertical="center"/>
    </xf>
    <xf numFmtId="1" fontId="0" fillId="48" borderId="33" xfId="0" applyNumberFormat="1" applyFill="1" applyBorder="1" applyAlignment="1">
      <alignment horizontal="center" vertical="center"/>
    </xf>
    <xf numFmtId="0" fontId="41" fillId="49" borderId="33" xfId="336" applyFont="1" applyFill="1" applyBorder="1" applyAlignment="1">
      <alignment horizontal="center" vertical="center"/>
    </xf>
    <xf numFmtId="0" fontId="41" fillId="48" borderId="33" xfId="336" applyFont="1" applyFill="1" applyBorder="1" applyAlignment="1">
      <alignment horizontal="center" vertical="center"/>
    </xf>
    <xf numFmtId="1" fontId="2" fillId="22" borderId="23" xfId="0" applyNumberFormat="1" applyFont="1" applyFill="1" applyBorder="1" applyAlignment="1">
      <alignment horizontal="center" vertical="center"/>
    </xf>
    <xf numFmtId="0" fontId="43" fillId="49" borderId="33" xfId="336" applyFont="1" applyFill="1" applyBorder="1" applyAlignment="1">
      <alignment horizontal="center" vertical="center"/>
    </xf>
    <xf numFmtId="1" fontId="2" fillId="48" borderId="23" xfId="0" applyNumberFormat="1" applyFont="1" applyFill="1" applyBorder="1" applyAlignment="1">
      <alignment horizontal="center" vertical="center"/>
    </xf>
    <xf numFmtId="1" fontId="2" fillId="0" borderId="33" xfId="0" applyNumberFormat="1" applyFont="1" applyBorder="1" applyAlignment="1">
      <alignment horizontal="center" vertical="center"/>
    </xf>
    <xf numFmtId="1" fontId="0" fillId="22" borderId="28" xfId="0" applyNumberFormat="1" applyFill="1" applyBorder="1" applyAlignment="1">
      <alignment horizontal="center" vertical="center"/>
    </xf>
    <xf numFmtId="1" fontId="0" fillId="51" borderId="28" xfId="0" applyNumberFormat="1" applyFill="1" applyBorder="1" applyAlignment="1">
      <alignment horizontal="center" vertical="center"/>
    </xf>
    <xf numFmtId="1" fontId="2" fillId="48" borderId="28" xfId="0" applyNumberFormat="1" applyFont="1" applyFill="1" applyBorder="1" applyAlignment="1">
      <alignment horizontal="center" vertical="center"/>
    </xf>
    <xf numFmtId="1" fontId="0" fillId="52" borderId="18" xfId="0" applyNumberFormat="1" applyFill="1" applyBorder="1" applyAlignment="1">
      <alignment horizontal="center" vertical="center"/>
    </xf>
    <xf numFmtId="1" fontId="0" fillId="48" borderId="0" xfId="0" applyNumberFormat="1" applyFill="1" applyAlignment="1">
      <alignment horizontal="center" vertical="center"/>
    </xf>
    <xf numFmtId="1" fontId="0" fillId="0" borderId="18" xfId="0" applyNumberFormat="1" applyBorder="1" applyAlignment="1">
      <alignment horizontal="center" vertical="center"/>
    </xf>
    <xf numFmtId="1" fontId="0" fillId="22" borderId="18" xfId="0" applyNumberFormat="1" applyFill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/>
    <xf numFmtId="0" fontId="39" fillId="48" borderId="0" xfId="0" applyFont="1" applyFill="1"/>
    <xf numFmtId="0" fontId="38" fillId="48" borderId="0" xfId="0" applyFont="1" applyFill="1"/>
    <xf numFmtId="49" fontId="0" fillId="48" borderId="0" xfId="0" applyNumberFormat="1" applyFill="1" applyAlignment="1">
      <alignment horizontal="right"/>
    </xf>
    <xf numFmtId="1" fontId="0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center"/>
    </xf>
    <xf numFmtId="0" fontId="37" fillId="13" borderId="24" xfId="0" applyFont="1" applyFill="1" applyBorder="1" applyAlignment="1">
      <alignment horizontal="center"/>
    </xf>
    <xf numFmtId="0" fontId="37" fillId="13" borderId="23" xfId="0" applyFont="1" applyFill="1" applyBorder="1" applyAlignment="1">
      <alignment horizontal="center"/>
    </xf>
    <xf numFmtId="1" fontId="2" fillId="0" borderId="19" xfId="323" applyNumberFormat="1" applyFont="1" applyBorder="1" applyAlignment="1">
      <alignment horizontal="center" vertical="center"/>
    </xf>
  </cellXfs>
  <cellStyles count="649">
    <cellStyle name="20 % - Akzent1 2" xfId="1"/>
    <cellStyle name="20 % - Akzent1 2 2" xfId="2"/>
    <cellStyle name="20 % - Akzent1 2 2 2" xfId="3"/>
    <cellStyle name="20 % - Akzent1 2 3" xfId="4"/>
    <cellStyle name="20 % - Akzent1 3" xfId="5"/>
    <cellStyle name="20 % - Akzent1 3 2" xfId="6"/>
    <cellStyle name="20 % - Akzent1 4" xfId="7"/>
    <cellStyle name="20 % - Akzent2 2" xfId="8"/>
    <cellStyle name="20 % - Akzent2 2 2" xfId="9"/>
    <cellStyle name="20 % - Akzent2 2 2 2" xfId="10"/>
    <cellStyle name="20 % - Akzent2 2 3" xfId="11"/>
    <cellStyle name="20 % - Akzent2 3" xfId="12"/>
    <cellStyle name="20 % - Akzent2 3 2" xfId="13"/>
    <cellStyle name="20 % - Akzent2 4" xfId="14"/>
    <cellStyle name="20 % - Akzent3 2" xfId="15"/>
    <cellStyle name="20 % - Akzent3 2 2" xfId="16"/>
    <cellStyle name="20 % - Akzent3 2 2 2" xfId="17"/>
    <cellStyle name="20 % - Akzent3 2 3" xfId="18"/>
    <cellStyle name="20 % - Akzent3 3" xfId="19"/>
    <cellStyle name="20 % - Akzent3 3 2" xfId="20"/>
    <cellStyle name="20 % - Akzent3 4" xfId="21"/>
    <cellStyle name="20 % - Akzent4 2" xfId="22"/>
    <cellStyle name="20 % - Akzent4 2 2" xfId="23"/>
    <cellStyle name="20 % - Akzent4 2 2 2" xfId="24"/>
    <cellStyle name="20 % - Akzent4 2 3" xfId="25"/>
    <cellStyle name="20 % - Akzent4 3" xfId="26"/>
    <cellStyle name="20 % - Akzent4 3 2" xfId="27"/>
    <cellStyle name="20 % - Akzent4 4" xfId="28"/>
    <cellStyle name="20 % - Akzent5 2" xfId="29"/>
    <cellStyle name="20 % - Akzent5 2 2" xfId="30"/>
    <cellStyle name="20 % - Akzent5 2 2 2" xfId="31"/>
    <cellStyle name="20 % - Akzent5 2 3" xfId="32"/>
    <cellStyle name="20 % - Akzent5 3" xfId="33"/>
    <cellStyle name="20 % - Akzent5 3 2" xfId="34"/>
    <cellStyle name="20 % - Akzent5 4" xfId="35"/>
    <cellStyle name="20 % - Akzent6 2" xfId="36"/>
    <cellStyle name="20 % - Akzent6 2 2" xfId="37"/>
    <cellStyle name="20 % - Akzent6 2 2 2" xfId="38"/>
    <cellStyle name="20 % - Akzent6 2 3" xfId="39"/>
    <cellStyle name="20 % - Akzent6 3" xfId="40"/>
    <cellStyle name="20 % - Akzent6 3 2" xfId="41"/>
    <cellStyle name="20 % - Akzent6 4" xfId="42"/>
    <cellStyle name="20% - Accent1 2" xfId="43"/>
    <cellStyle name="20% - Accent2 2" xfId="44"/>
    <cellStyle name="20% - Accent3 2" xfId="45"/>
    <cellStyle name="20% - Accent4 2" xfId="46"/>
    <cellStyle name="20% - Accent5 2" xfId="47"/>
    <cellStyle name="20% - Accent6 2" xfId="48"/>
    <cellStyle name="20% - Akzent1" xfId="49"/>
    <cellStyle name="20% - Akzent2" xfId="50"/>
    <cellStyle name="20% - Akzent3" xfId="51"/>
    <cellStyle name="20% - Akzent4" xfId="52"/>
    <cellStyle name="20% - Akzent5" xfId="53"/>
    <cellStyle name="20% - Akzent6" xfId="54"/>
    <cellStyle name="40 % - Akzent1 2" xfId="55"/>
    <cellStyle name="40 % - Akzent1 2 2" xfId="56"/>
    <cellStyle name="40 % - Akzent1 2 2 2" xfId="57"/>
    <cellStyle name="40 % - Akzent1 2 3" xfId="58"/>
    <cellStyle name="40 % - Akzent1 3" xfId="59"/>
    <cellStyle name="40 % - Akzent1 3 2" xfId="60"/>
    <cellStyle name="40 % - Akzent1 4" xfId="61"/>
    <cellStyle name="40 % - Akzent2 2" xfId="62"/>
    <cellStyle name="40 % - Akzent2 2 2" xfId="63"/>
    <cellStyle name="40 % - Akzent2 2 2 2" xfId="64"/>
    <cellStyle name="40 % - Akzent2 2 3" xfId="65"/>
    <cellStyle name="40 % - Akzent2 3" xfId="66"/>
    <cellStyle name="40 % - Akzent2 3 2" xfId="67"/>
    <cellStyle name="40 % - Akzent2 4" xfId="68"/>
    <cellStyle name="40 % - Akzent3 2" xfId="69"/>
    <cellStyle name="40 % - Akzent3 2 2" xfId="70"/>
    <cellStyle name="40 % - Akzent3 2 2 2" xfId="71"/>
    <cellStyle name="40 % - Akzent3 2 3" xfId="72"/>
    <cellStyle name="40 % - Akzent3 3" xfId="73"/>
    <cellStyle name="40 % - Akzent3 3 2" xfId="74"/>
    <cellStyle name="40 % - Akzent3 4" xfId="75"/>
    <cellStyle name="40 % - Akzent4 2" xfId="76"/>
    <cellStyle name="40 % - Akzent4 2 2" xfId="77"/>
    <cellStyle name="40 % - Akzent4 2 2 2" xfId="78"/>
    <cellStyle name="40 % - Akzent4 2 3" xfId="79"/>
    <cellStyle name="40 % - Akzent4 3" xfId="80"/>
    <cellStyle name="40 % - Akzent4 3 2" xfId="81"/>
    <cellStyle name="40 % - Akzent4 4" xfId="82"/>
    <cellStyle name="40 % - Akzent5 2" xfId="83"/>
    <cellStyle name="40 % - Akzent5 2 2" xfId="84"/>
    <cellStyle name="40 % - Akzent5 2 2 2" xfId="85"/>
    <cellStyle name="40 % - Akzent5 2 3" xfId="86"/>
    <cellStyle name="40 % - Akzent5 3" xfId="87"/>
    <cellStyle name="40 % - Akzent5 3 2" xfId="88"/>
    <cellStyle name="40 % - Akzent5 4" xfId="89"/>
    <cellStyle name="40 % - Akzent6 2" xfId="90"/>
    <cellStyle name="40 % - Akzent6 2 2" xfId="91"/>
    <cellStyle name="40 % - Akzent6 2 2 2" xfId="92"/>
    <cellStyle name="40 % - Akzent6 2 3" xfId="93"/>
    <cellStyle name="40 % - Akzent6 3" xfId="94"/>
    <cellStyle name="40 % - Akzent6 3 2" xfId="95"/>
    <cellStyle name="40 % - Akzent6 4" xfId="96"/>
    <cellStyle name="40% - Accent1 2" xfId="97"/>
    <cellStyle name="40% - Accent2 2" xfId="98"/>
    <cellStyle name="40% - Accent3 2" xfId="99"/>
    <cellStyle name="40% - Accent4 2" xfId="100"/>
    <cellStyle name="40% - Accent5 2" xfId="101"/>
    <cellStyle name="40% - Accent6 2" xfId="102"/>
    <cellStyle name="40% - Akzent1" xfId="103"/>
    <cellStyle name="40% - Akzent2" xfId="104"/>
    <cellStyle name="40% - Akzent3" xfId="105"/>
    <cellStyle name="40% - Akzent4" xfId="106"/>
    <cellStyle name="40% - Akzent5" xfId="107"/>
    <cellStyle name="40% - Akzent6" xfId="108"/>
    <cellStyle name="60% - Akzent1" xfId="109"/>
    <cellStyle name="60% - Akzent2" xfId="110"/>
    <cellStyle name="60% - Akzent3" xfId="111"/>
    <cellStyle name="60% - Akzent4" xfId="112"/>
    <cellStyle name="60% - Akzent5" xfId="113"/>
    <cellStyle name="60% - Akzent6" xfId="114"/>
    <cellStyle name="Accent1" xfId="115"/>
    <cellStyle name="Accent2" xfId="116"/>
    <cellStyle name="Accent3" xfId="117"/>
    <cellStyle name="Accent4" xfId="118"/>
    <cellStyle name="Accent5" xfId="119"/>
    <cellStyle name="Accent6" xfId="120"/>
    <cellStyle name="Akzent1 10" xfId="121"/>
    <cellStyle name="Akzent1 2" xfId="122"/>
    <cellStyle name="Akzent1 3" xfId="123"/>
    <cellStyle name="Akzent1 4" xfId="124"/>
    <cellStyle name="Akzent1 5" xfId="125"/>
    <cellStyle name="Akzent1 6" xfId="126"/>
    <cellStyle name="Akzent1 7" xfId="127"/>
    <cellStyle name="Akzent1 8" xfId="128"/>
    <cellStyle name="Akzent1 9" xfId="129"/>
    <cellStyle name="Akzent2 10" xfId="130"/>
    <cellStyle name="Akzent2 2" xfId="131"/>
    <cellStyle name="Akzent2 3" xfId="132"/>
    <cellStyle name="Akzent2 4" xfId="133"/>
    <cellStyle name="Akzent2 5" xfId="134"/>
    <cellStyle name="Akzent2 6" xfId="135"/>
    <cellStyle name="Akzent2 7" xfId="136"/>
    <cellStyle name="Akzent2 8" xfId="137"/>
    <cellStyle name="Akzent2 9" xfId="138"/>
    <cellStyle name="Akzent3 10" xfId="139"/>
    <cellStyle name="Akzent3 2" xfId="140"/>
    <cellStyle name="Akzent3 3" xfId="141"/>
    <cellStyle name="Akzent3 4" xfId="142"/>
    <cellStyle name="Akzent3 5" xfId="143"/>
    <cellStyle name="Akzent3 6" xfId="144"/>
    <cellStyle name="Akzent3 7" xfId="145"/>
    <cellStyle name="Akzent3 8" xfId="146"/>
    <cellStyle name="Akzent3 9" xfId="147"/>
    <cellStyle name="Akzent4 10" xfId="148"/>
    <cellStyle name="Akzent4 2" xfId="149"/>
    <cellStyle name="Akzent4 3" xfId="150"/>
    <cellStyle name="Akzent4 4" xfId="151"/>
    <cellStyle name="Akzent4 5" xfId="152"/>
    <cellStyle name="Akzent4 6" xfId="153"/>
    <cellStyle name="Akzent4 7" xfId="154"/>
    <cellStyle name="Akzent4 8" xfId="155"/>
    <cellStyle name="Akzent4 9" xfId="156"/>
    <cellStyle name="Akzent5 10" xfId="157"/>
    <cellStyle name="Akzent5 2" xfId="158"/>
    <cellStyle name="Akzent5 3" xfId="159"/>
    <cellStyle name="Akzent5 4" xfId="160"/>
    <cellStyle name="Akzent5 5" xfId="161"/>
    <cellStyle name="Akzent5 6" xfId="162"/>
    <cellStyle name="Akzent5 7" xfId="163"/>
    <cellStyle name="Akzent5 8" xfId="164"/>
    <cellStyle name="Akzent5 9" xfId="165"/>
    <cellStyle name="Akzent6 10" xfId="166"/>
    <cellStyle name="Akzent6 2" xfId="167"/>
    <cellStyle name="Akzent6 3" xfId="168"/>
    <cellStyle name="Akzent6 4" xfId="169"/>
    <cellStyle name="Akzent6 5" xfId="170"/>
    <cellStyle name="Akzent6 6" xfId="171"/>
    <cellStyle name="Akzent6 7" xfId="172"/>
    <cellStyle name="Akzent6 8" xfId="173"/>
    <cellStyle name="Akzent6 9" xfId="174"/>
    <cellStyle name="Ausgabe 10" xfId="175"/>
    <cellStyle name="Ausgabe 2" xfId="176"/>
    <cellStyle name="Ausgabe 3" xfId="177"/>
    <cellStyle name="Ausgabe 4" xfId="178"/>
    <cellStyle name="Ausgabe 5" xfId="179"/>
    <cellStyle name="Ausgabe 6" xfId="180"/>
    <cellStyle name="Ausgabe 7" xfId="181"/>
    <cellStyle name="Ausgabe 8" xfId="182"/>
    <cellStyle name="Ausgabe 9" xfId="183"/>
    <cellStyle name="Bad" xfId="184"/>
    <cellStyle name="Berechnung 10" xfId="185"/>
    <cellStyle name="Berechnung 2" xfId="186"/>
    <cellStyle name="Berechnung 3" xfId="187"/>
    <cellStyle name="Berechnung 4" xfId="188"/>
    <cellStyle name="Berechnung 5" xfId="189"/>
    <cellStyle name="Berechnung 6" xfId="190"/>
    <cellStyle name="Berechnung 7" xfId="191"/>
    <cellStyle name="Berechnung 8" xfId="192"/>
    <cellStyle name="Berechnung 9" xfId="193"/>
    <cellStyle name="Check Cell" xfId="194"/>
    <cellStyle name="Eingabe 10" xfId="195"/>
    <cellStyle name="Eingabe 2" xfId="196"/>
    <cellStyle name="Eingabe 3" xfId="197"/>
    <cellStyle name="Eingabe 4" xfId="198"/>
    <cellStyle name="Eingabe 5" xfId="199"/>
    <cellStyle name="Eingabe 6" xfId="200"/>
    <cellStyle name="Eingabe 7" xfId="201"/>
    <cellStyle name="Eingabe 8" xfId="202"/>
    <cellStyle name="Eingabe 9" xfId="203"/>
    <cellStyle name="Ergebnis 10" xfId="204"/>
    <cellStyle name="Ergebnis 2" xfId="205"/>
    <cellStyle name="Ergebnis 3" xfId="206"/>
    <cellStyle name="Ergebnis 4" xfId="207"/>
    <cellStyle name="Ergebnis 5" xfId="208"/>
    <cellStyle name="Ergebnis 6" xfId="209"/>
    <cellStyle name="Ergebnis 7" xfId="210"/>
    <cellStyle name="Ergebnis 8" xfId="211"/>
    <cellStyle name="Ergebnis 9" xfId="212"/>
    <cellStyle name="Erklärender Text 10" xfId="213"/>
    <cellStyle name="Erklärender Text 2" xfId="214"/>
    <cellStyle name="Erklärender Text 3" xfId="215"/>
    <cellStyle name="Erklärender Text 4" xfId="216"/>
    <cellStyle name="Erklärender Text 5" xfId="217"/>
    <cellStyle name="Erklärender Text 6" xfId="218"/>
    <cellStyle name="Erklärender Text 7" xfId="219"/>
    <cellStyle name="Erklärender Text 8" xfId="220"/>
    <cellStyle name="Erklärender Text 9" xfId="221"/>
    <cellStyle name="Good" xfId="222"/>
    <cellStyle name="Gut 10" xfId="223"/>
    <cellStyle name="Gut 2" xfId="224"/>
    <cellStyle name="Gut 3" xfId="225"/>
    <cellStyle name="Gut 4" xfId="226"/>
    <cellStyle name="Gut 5" xfId="227"/>
    <cellStyle name="Gut 6" xfId="228"/>
    <cellStyle name="Gut 7" xfId="229"/>
    <cellStyle name="Gut 8" xfId="230"/>
    <cellStyle name="Gut 9" xfId="231"/>
    <cellStyle name="Heading 1" xfId="232"/>
    <cellStyle name="Heading 2" xfId="233"/>
    <cellStyle name="Heading 3" xfId="234"/>
    <cellStyle name="Heading 4" xfId="235"/>
    <cellStyle name="Heading 5" xfId="236"/>
    <cellStyle name="Heading1 1" xfId="237"/>
    <cellStyle name="Link" xfId="238" builtinId="8"/>
    <cellStyle name="Linked Cell" xfId="239"/>
    <cellStyle name="Neutral 10" xfId="240"/>
    <cellStyle name="Neutral 2" xfId="241"/>
    <cellStyle name="Neutral 3" xfId="242"/>
    <cellStyle name="Neutral 4" xfId="243"/>
    <cellStyle name="Neutral 5" xfId="244"/>
    <cellStyle name="Neutral 6" xfId="245"/>
    <cellStyle name="Neutral 7" xfId="246"/>
    <cellStyle name="Neutral 8" xfId="247"/>
    <cellStyle name="Neutral 9" xfId="248"/>
    <cellStyle name="Note" xfId="249"/>
    <cellStyle name="Note 2" xfId="250"/>
    <cellStyle name="Note 2 2" xfId="251"/>
    <cellStyle name="Note 3" xfId="252"/>
    <cellStyle name="Notiz 10" xfId="253"/>
    <cellStyle name="Notiz 2" xfId="254"/>
    <cellStyle name="Notiz 2 2" xfId="255"/>
    <cellStyle name="Notiz 3" xfId="256"/>
    <cellStyle name="Notiz 3 2" xfId="257"/>
    <cellStyle name="Notiz 3 2 2" xfId="258"/>
    <cellStyle name="Notiz 4" xfId="259"/>
    <cellStyle name="Notiz 4 2" xfId="260"/>
    <cellStyle name="Notiz 5" xfId="261"/>
    <cellStyle name="Notiz 5 2" xfId="262"/>
    <cellStyle name="Notiz 5 2 2" xfId="263"/>
    <cellStyle name="Notiz 6" xfId="264"/>
    <cellStyle name="Notiz 7" xfId="265"/>
    <cellStyle name="Notiz 7 2" xfId="266"/>
    <cellStyle name="Notiz 7 2 2" xfId="267"/>
    <cellStyle name="Notiz 7 2 2 2" xfId="268"/>
    <cellStyle name="Notiz 7 2 3" xfId="269"/>
    <cellStyle name="Notiz 7 3" xfId="270"/>
    <cellStyle name="Notiz 7 3 2" xfId="271"/>
    <cellStyle name="Notiz 7 4" xfId="272"/>
    <cellStyle name="Notiz 8" xfId="273"/>
    <cellStyle name="Notiz 9" xfId="274"/>
    <cellStyle name="Result 1" xfId="275"/>
    <cellStyle name="Result2 1" xfId="276"/>
    <cellStyle name="Schlecht 10" xfId="277"/>
    <cellStyle name="Schlecht 2" xfId="278"/>
    <cellStyle name="Schlecht 3" xfId="279"/>
    <cellStyle name="Schlecht 4" xfId="280"/>
    <cellStyle name="Schlecht 5" xfId="281"/>
    <cellStyle name="Schlecht 6" xfId="282"/>
    <cellStyle name="Schlecht 7" xfId="283"/>
    <cellStyle name="Schlecht 8" xfId="284"/>
    <cellStyle name="Schlecht 9" xfId="285"/>
    <cellStyle name="Standard" xfId="0" builtinId="0"/>
    <cellStyle name="Standard 10" xfId="286"/>
    <cellStyle name="Standard 10 2" xfId="287"/>
    <cellStyle name="Standard 10 2 2" xfId="288"/>
    <cellStyle name="Standard 10 2 2 2" xfId="289"/>
    <cellStyle name="Standard 10 2 2 2 2" xfId="290"/>
    <cellStyle name="Standard 10 2 2 3" xfId="291"/>
    <cellStyle name="Standard 10 2 3" xfId="292"/>
    <cellStyle name="Standard 10 2 3 2" xfId="293"/>
    <cellStyle name="Standard 10 2 4" xfId="294"/>
    <cellStyle name="Standard 10 3" xfId="295"/>
    <cellStyle name="Standard 10 3 2" xfId="296"/>
    <cellStyle name="Standard 10 3 2 2" xfId="297"/>
    <cellStyle name="Standard 10 3 3" xfId="298"/>
    <cellStyle name="Standard 10 4" xfId="299"/>
    <cellStyle name="Standard 10 4 2" xfId="300"/>
    <cellStyle name="Standard 10 5" xfId="301"/>
    <cellStyle name="Standard 11" xfId="302"/>
    <cellStyle name="Standard 12" xfId="303"/>
    <cellStyle name="Standard 12 2" xfId="304"/>
    <cellStyle name="Standard 12 2 2" xfId="305"/>
    <cellStyle name="Standard 12 2 2 2" xfId="306"/>
    <cellStyle name="Standard 12 2 3" xfId="307"/>
    <cellStyle name="Standard 12 3" xfId="308"/>
    <cellStyle name="Standard 12 3 2" xfId="309"/>
    <cellStyle name="Standard 12 4" xfId="310"/>
    <cellStyle name="Standard 13" xfId="311"/>
    <cellStyle name="Standard 13 2" xfId="312"/>
    <cellStyle name="Standard 13 2 2" xfId="313"/>
    <cellStyle name="Standard 13 2 2 2" xfId="314"/>
    <cellStyle name="Standard 13 2 3" xfId="315"/>
    <cellStyle name="Standard 13 3" xfId="316"/>
    <cellStyle name="Standard 13 3 2" xfId="317"/>
    <cellStyle name="Standard 13 4" xfId="318"/>
    <cellStyle name="Standard 14" xfId="319"/>
    <cellStyle name="Standard 14 2" xfId="320"/>
    <cellStyle name="Standard 14 2 2" xfId="321"/>
    <cellStyle name="Standard 14 2 2 2" xfId="322"/>
    <cellStyle name="Standard 14 2 3" xfId="323"/>
    <cellStyle name="Standard 14 3" xfId="324"/>
    <cellStyle name="Standard 14 3 2" xfId="325"/>
    <cellStyle name="Standard 14 4" xfId="326"/>
    <cellStyle name="Standard 15" xfId="327"/>
    <cellStyle name="Standard 16" xfId="328"/>
    <cellStyle name="Standard 16 2" xfId="329"/>
    <cellStyle name="Standard 16 2 2" xfId="330"/>
    <cellStyle name="Standard 16 3" xfId="331"/>
    <cellStyle name="Standard 17" xfId="332"/>
    <cellStyle name="Standard 18" xfId="333"/>
    <cellStyle name="Standard 18 2" xfId="334"/>
    <cellStyle name="Standard 19" xfId="335"/>
    <cellStyle name="Standard 2" xfId="336"/>
    <cellStyle name="Standard 2 2" xfId="337"/>
    <cellStyle name="Standard 2 3" xfId="338"/>
    <cellStyle name="Standard 20" xfId="339"/>
    <cellStyle name="Standard 3" xfId="340"/>
    <cellStyle name="Standard 3 2" xfId="341"/>
    <cellStyle name="Standard 4" xfId="342"/>
    <cellStyle name="Standard 4 2" xfId="343"/>
    <cellStyle name="Standard 4 2 2" xfId="344"/>
    <cellStyle name="Standard 4 2 2 2" xfId="345"/>
    <cellStyle name="Standard 4 2 2 2 2" xfId="346"/>
    <cellStyle name="Standard 4 2 2 2 2 2" xfId="347"/>
    <cellStyle name="Standard 4 2 2 2 2 2 2" xfId="348"/>
    <cellStyle name="Standard 4 2 2 2 2 2 2 2" xfId="349"/>
    <cellStyle name="Standard 4 2 2 2 2 2 3" xfId="350"/>
    <cellStyle name="Standard 4 2 2 2 2 3" xfId="351"/>
    <cellStyle name="Standard 4 2 2 2 2 3 2" xfId="352"/>
    <cellStyle name="Standard 4 2 2 2 2 4" xfId="353"/>
    <cellStyle name="Standard 4 2 2 2 3" xfId="354"/>
    <cellStyle name="Standard 4 2 2 2 3 2" xfId="355"/>
    <cellStyle name="Standard 4 2 2 2 3 2 2" xfId="356"/>
    <cellStyle name="Standard 4 2 2 2 3 3" xfId="357"/>
    <cellStyle name="Standard 4 2 2 2 4" xfId="358"/>
    <cellStyle name="Standard 4 2 2 2 4 2" xfId="359"/>
    <cellStyle name="Standard 4 2 2 2 5" xfId="360"/>
    <cellStyle name="Standard 4 2 2 3" xfId="361"/>
    <cellStyle name="Standard 4 2 2 3 2" xfId="362"/>
    <cellStyle name="Standard 4 2 2 3 2 2" xfId="363"/>
    <cellStyle name="Standard 4 2 2 3 2 2 2" xfId="364"/>
    <cellStyle name="Standard 4 2 2 3 2 3" xfId="365"/>
    <cellStyle name="Standard 4 2 2 3 3" xfId="366"/>
    <cellStyle name="Standard 4 2 2 3 3 2" xfId="367"/>
    <cellStyle name="Standard 4 2 2 3 4" xfId="368"/>
    <cellStyle name="Standard 4 2 2 4" xfId="369"/>
    <cellStyle name="Standard 4 2 2 4 2" xfId="370"/>
    <cellStyle name="Standard 4 2 2 4 2 2" xfId="371"/>
    <cellStyle name="Standard 4 2 2 4 3" xfId="372"/>
    <cellStyle name="Standard 4 2 2 5" xfId="373"/>
    <cellStyle name="Standard 4 2 2 5 2" xfId="374"/>
    <cellStyle name="Standard 4 2 2 6" xfId="375"/>
    <cellStyle name="Standard 4 2 3" xfId="376"/>
    <cellStyle name="Standard 4 2 3 2" xfId="377"/>
    <cellStyle name="Standard 4 2 3 2 2" xfId="378"/>
    <cellStyle name="Standard 4 2 3 2 2 2" xfId="379"/>
    <cellStyle name="Standard 4 2 3 2 2 2 2" xfId="380"/>
    <cellStyle name="Standard 4 2 3 2 2 3" xfId="381"/>
    <cellStyle name="Standard 4 2 3 2 3" xfId="382"/>
    <cellStyle name="Standard 4 2 3 2 3 2" xfId="383"/>
    <cellStyle name="Standard 4 2 3 2 4" xfId="384"/>
    <cellStyle name="Standard 4 2 3 3" xfId="385"/>
    <cellStyle name="Standard 4 2 3 3 2" xfId="386"/>
    <cellStyle name="Standard 4 2 3 3 2 2" xfId="387"/>
    <cellStyle name="Standard 4 2 3 3 3" xfId="388"/>
    <cellStyle name="Standard 4 2 3 4" xfId="389"/>
    <cellStyle name="Standard 4 2 3 4 2" xfId="390"/>
    <cellStyle name="Standard 4 2 3 5" xfId="391"/>
    <cellStyle name="Standard 4 2 4" xfId="392"/>
    <cellStyle name="Standard 4 2 4 2" xfId="393"/>
    <cellStyle name="Standard 4 2 4 2 2" xfId="394"/>
    <cellStyle name="Standard 4 2 4 2 2 2" xfId="395"/>
    <cellStyle name="Standard 4 2 4 2 3" xfId="396"/>
    <cellStyle name="Standard 4 2 4 3" xfId="397"/>
    <cellStyle name="Standard 4 2 4 3 2" xfId="398"/>
    <cellStyle name="Standard 4 2 4 4" xfId="399"/>
    <cellStyle name="Standard 4 2 5" xfId="400"/>
    <cellStyle name="Standard 4 2 5 2" xfId="401"/>
    <cellStyle name="Standard 4 2 5 2 2" xfId="402"/>
    <cellStyle name="Standard 4 2 5 3" xfId="403"/>
    <cellStyle name="Standard 4 2 6" xfId="404"/>
    <cellStyle name="Standard 4 2 6 2" xfId="405"/>
    <cellStyle name="Standard 4 2 7" xfId="406"/>
    <cellStyle name="Standard 4 3" xfId="407"/>
    <cellStyle name="Standard 4 3 2" xfId="408"/>
    <cellStyle name="Standard 4 3 2 2" xfId="409"/>
    <cellStyle name="Standard 4 3 2 2 2" xfId="410"/>
    <cellStyle name="Standard 4 3 2 2 2 2" xfId="411"/>
    <cellStyle name="Standard 4 3 2 2 2 2 2" xfId="412"/>
    <cellStyle name="Standard 4 3 2 2 2 3" xfId="413"/>
    <cellStyle name="Standard 4 3 2 2 3" xfId="414"/>
    <cellStyle name="Standard 4 3 2 2 3 2" xfId="415"/>
    <cellStyle name="Standard 4 3 2 2 4" xfId="416"/>
    <cellStyle name="Standard 4 3 2 3" xfId="417"/>
    <cellStyle name="Standard 4 3 2 3 2" xfId="418"/>
    <cellStyle name="Standard 4 3 2 3 2 2" xfId="419"/>
    <cellStyle name="Standard 4 3 2 3 3" xfId="420"/>
    <cellStyle name="Standard 4 3 2 4" xfId="421"/>
    <cellStyle name="Standard 4 3 2 4 2" xfId="422"/>
    <cellStyle name="Standard 4 3 2 5" xfId="423"/>
    <cellStyle name="Standard 4 3 3" xfId="424"/>
    <cellStyle name="Standard 4 3 3 2" xfId="425"/>
    <cellStyle name="Standard 4 3 3 2 2" xfId="426"/>
    <cellStyle name="Standard 4 3 3 2 2 2" xfId="427"/>
    <cellStyle name="Standard 4 3 3 2 3" xfId="428"/>
    <cellStyle name="Standard 4 3 3 3" xfId="429"/>
    <cellStyle name="Standard 4 3 3 3 2" xfId="430"/>
    <cellStyle name="Standard 4 3 3 4" xfId="431"/>
    <cellStyle name="Standard 4 3 4" xfId="432"/>
    <cellStyle name="Standard 4 3 4 2" xfId="433"/>
    <cellStyle name="Standard 4 3 4 2 2" xfId="434"/>
    <cellStyle name="Standard 4 3 4 3" xfId="435"/>
    <cellStyle name="Standard 4 3 5" xfId="436"/>
    <cellStyle name="Standard 4 3 5 2" xfId="437"/>
    <cellStyle name="Standard 4 3 6" xfId="438"/>
    <cellStyle name="Standard 4 4" xfId="439"/>
    <cellStyle name="Standard 4 4 2" xfId="440"/>
    <cellStyle name="Standard 4 4 2 2" xfId="441"/>
    <cellStyle name="Standard 4 4 2 2 2" xfId="442"/>
    <cellStyle name="Standard 4 4 2 2 2 2" xfId="443"/>
    <cellStyle name="Standard 4 4 2 2 3" xfId="444"/>
    <cellStyle name="Standard 4 4 2 3" xfId="445"/>
    <cellStyle name="Standard 4 4 2 3 2" xfId="446"/>
    <cellStyle name="Standard 4 4 2 4" xfId="447"/>
    <cellStyle name="Standard 4 4 3" xfId="448"/>
    <cellStyle name="Standard 4 4 3 2" xfId="449"/>
    <cellStyle name="Standard 4 4 3 2 2" xfId="450"/>
    <cellStyle name="Standard 4 4 3 3" xfId="451"/>
    <cellStyle name="Standard 4 4 4" xfId="452"/>
    <cellStyle name="Standard 4 4 4 2" xfId="453"/>
    <cellStyle name="Standard 4 4 5" xfId="454"/>
    <cellStyle name="Standard 4 5" xfId="455"/>
    <cellStyle name="Standard 4 5 2" xfId="456"/>
    <cellStyle name="Standard 4 5 2 2" xfId="457"/>
    <cellStyle name="Standard 4 5 2 2 2" xfId="458"/>
    <cellStyle name="Standard 4 5 2 3" xfId="459"/>
    <cellStyle name="Standard 4 5 3" xfId="460"/>
    <cellStyle name="Standard 4 5 3 2" xfId="461"/>
    <cellStyle name="Standard 4 5 4" xfId="462"/>
    <cellStyle name="Standard 4 6" xfId="463"/>
    <cellStyle name="Standard 4 6 2" xfId="464"/>
    <cellStyle name="Standard 4 6 2 2" xfId="465"/>
    <cellStyle name="Standard 4 6 3" xfId="466"/>
    <cellStyle name="Standard 4 7" xfId="467"/>
    <cellStyle name="Standard 4 7 2" xfId="468"/>
    <cellStyle name="Standard 4 8" xfId="469"/>
    <cellStyle name="Standard 5" xfId="470"/>
    <cellStyle name="Standard 5 2" xfId="471"/>
    <cellStyle name="Standard 5 2 2" xfId="472"/>
    <cellStyle name="Standard 6" xfId="473"/>
    <cellStyle name="Standard 6 2" xfId="474"/>
    <cellStyle name="Standard 6 2 2" xfId="475"/>
    <cellStyle name="Standard 6 2 2 2" xfId="476"/>
    <cellStyle name="Standard 6 2 2 2 2" xfId="477"/>
    <cellStyle name="Standard 6 2 2 2 2 2" xfId="478"/>
    <cellStyle name="Standard 6 2 2 2 2 2 2" xfId="479"/>
    <cellStyle name="Standard 6 2 2 2 2 3" xfId="480"/>
    <cellStyle name="Standard 6 2 2 2 3" xfId="481"/>
    <cellStyle name="Standard 6 2 2 2 3 2" xfId="482"/>
    <cellStyle name="Standard 6 2 2 2 4" xfId="483"/>
    <cellStyle name="Standard 6 2 2 3" xfId="484"/>
    <cellStyle name="Standard 6 2 2 3 2" xfId="485"/>
    <cellStyle name="Standard 6 2 2 3 2 2" xfId="486"/>
    <cellStyle name="Standard 6 2 2 3 3" xfId="487"/>
    <cellStyle name="Standard 6 2 2 4" xfId="488"/>
    <cellStyle name="Standard 6 2 2 4 2" xfId="489"/>
    <cellStyle name="Standard 6 2 2 5" xfId="490"/>
    <cellStyle name="Standard 6 2 3" xfId="491"/>
    <cellStyle name="Standard 6 2 3 2" xfId="492"/>
    <cellStyle name="Standard 6 2 3 2 2" xfId="493"/>
    <cellStyle name="Standard 6 2 3 2 2 2" xfId="494"/>
    <cellStyle name="Standard 6 2 3 2 3" xfId="495"/>
    <cellStyle name="Standard 6 2 3 3" xfId="496"/>
    <cellStyle name="Standard 6 2 3 3 2" xfId="497"/>
    <cellStyle name="Standard 6 2 3 4" xfId="498"/>
    <cellStyle name="Standard 6 2 4" xfId="499"/>
    <cellStyle name="Standard 6 2 4 2" xfId="500"/>
    <cellStyle name="Standard 6 2 4 2 2" xfId="501"/>
    <cellStyle name="Standard 6 2 4 3" xfId="502"/>
    <cellStyle name="Standard 6 2 5" xfId="503"/>
    <cellStyle name="Standard 6 2 5 2" xfId="504"/>
    <cellStyle name="Standard 6 2 6" xfId="505"/>
    <cellStyle name="Standard 6 3" xfId="506"/>
    <cellStyle name="Standard 6 3 2" xfId="507"/>
    <cellStyle name="Standard 6 3 2 2" xfId="508"/>
    <cellStyle name="Standard 6 3 2 2 2" xfId="509"/>
    <cellStyle name="Standard 6 3 2 2 2 2" xfId="510"/>
    <cellStyle name="Standard 6 3 2 2 3" xfId="511"/>
    <cellStyle name="Standard 6 3 2 3" xfId="512"/>
    <cellStyle name="Standard 6 3 2 3 2" xfId="513"/>
    <cellStyle name="Standard 6 3 2 4" xfId="514"/>
    <cellStyle name="Standard 6 3 3" xfId="515"/>
    <cellStyle name="Standard 6 3 3 2" xfId="516"/>
    <cellStyle name="Standard 6 3 3 2 2" xfId="517"/>
    <cellStyle name="Standard 6 3 3 3" xfId="518"/>
    <cellStyle name="Standard 6 3 4" xfId="519"/>
    <cellStyle name="Standard 6 3 4 2" xfId="520"/>
    <cellStyle name="Standard 6 3 5" xfId="521"/>
    <cellStyle name="Standard 6 4" xfId="522"/>
    <cellStyle name="Standard 6 4 2" xfId="523"/>
    <cellStyle name="Standard 6 4 2 2" xfId="524"/>
    <cellStyle name="Standard 6 4 2 2 2" xfId="525"/>
    <cellStyle name="Standard 6 4 2 3" xfId="526"/>
    <cellStyle name="Standard 6 4 3" xfId="527"/>
    <cellStyle name="Standard 6 4 3 2" xfId="528"/>
    <cellStyle name="Standard 6 4 4" xfId="529"/>
    <cellStyle name="Standard 6 5" xfId="530"/>
    <cellStyle name="Standard 6 5 2" xfId="531"/>
    <cellStyle name="Standard 6 5 2 2" xfId="532"/>
    <cellStyle name="Standard 6 5 3" xfId="533"/>
    <cellStyle name="Standard 6 6" xfId="534"/>
    <cellStyle name="Standard 6 6 2" xfId="535"/>
    <cellStyle name="Standard 6 7" xfId="536"/>
    <cellStyle name="Standard 7" xfId="537"/>
    <cellStyle name="Standard 7 2" xfId="538"/>
    <cellStyle name="Standard 8" xfId="539"/>
    <cellStyle name="Standard 8 2" xfId="540"/>
    <cellStyle name="Standard 8 2 2" xfId="541"/>
    <cellStyle name="Standard 8 2 2 2" xfId="542"/>
    <cellStyle name="Standard 8 2 2 2 2" xfId="543"/>
    <cellStyle name="Standard 8 2 2 2 2 2" xfId="544"/>
    <cellStyle name="Standard 8 2 2 2 3" xfId="545"/>
    <cellStyle name="Standard 8 2 2 3" xfId="546"/>
    <cellStyle name="Standard 8 2 2 3 2" xfId="547"/>
    <cellStyle name="Standard 8 2 2 4" xfId="548"/>
    <cellStyle name="Standard 8 2 3" xfId="549"/>
    <cellStyle name="Standard 8 2 3 2" xfId="550"/>
    <cellStyle name="Standard 8 2 3 2 2" xfId="551"/>
    <cellStyle name="Standard 8 2 3 3" xfId="552"/>
    <cellStyle name="Standard 8 2 4" xfId="553"/>
    <cellStyle name="Standard 8 2 4 2" xfId="554"/>
    <cellStyle name="Standard 8 2 5" xfId="555"/>
    <cellStyle name="Standard 8 3" xfId="556"/>
    <cellStyle name="Standard 8 3 2" xfId="557"/>
    <cellStyle name="Standard 8 3 2 2" xfId="558"/>
    <cellStyle name="Standard 8 3 2 2 2" xfId="559"/>
    <cellStyle name="Standard 8 3 2 3" xfId="560"/>
    <cellStyle name="Standard 8 3 3" xfId="561"/>
    <cellStyle name="Standard 8 3 3 2" xfId="562"/>
    <cellStyle name="Standard 8 3 4" xfId="563"/>
    <cellStyle name="Standard 8 4" xfId="564"/>
    <cellStyle name="Standard 8 4 2" xfId="565"/>
    <cellStyle name="Standard 8 4 2 2" xfId="566"/>
    <cellStyle name="Standard 8 4 3" xfId="567"/>
    <cellStyle name="Standard 8 5" xfId="568"/>
    <cellStyle name="Standard 8 5 2" xfId="569"/>
    <cellStyle name="Standard 8 6" xfId="570"/>
    <cellStyle name="Standard 9" xfId="571"/>
    <cellStyle name="Standard 9 2" xfId="572"/>
    <cellStyle name="Standard 9 2 2" xfId="573"/>
    <cellStyle name="Standard_06-dbCLARO-OKTOBER" xfId="574"/>
    <cellStyle name="Standard_06-dbCLARO-OKTOBER 2" xfId="575"/>
    <cellStyle name="Title" xfId="576"/>
    <cellStyle name="Überschrift 1 10" xfId="577"/>
    <cellStyle name="Überschrift 1 2" xfId="578"/>
    <cellStyle name="Überschrift 1 3" xfId="579"/>
    <cellStyle name="Überschrift 1 4" xfId="580"/>
    <cellStyle name="Überschrift 1 5" xfId="581"/>
    <cellStyle name="Überschrift 1 6" xfId="582"/>
    <cellStyle name="Überschrift 1 7" xfId="583"/>
    <cellStyle name="Überschrift 1 8" xfId="584"/>
    <cellStyle name="Überschrift 1 9" xfId="585"/>
    <cellStyle name="Überschrift 10" xfId="586"/>
    <cellStyle name="Überschrift 11" xfId="587"/>
    <cellStyle name="Überschrift 12" xfId="588"/>
    <cellStyle name="Überschrift 13" xfId="589"/>
    <cellStyle name="Überschrift 2 10" xfId="590"/>
    <cellStyle name="Überschrift 2 2" xfId="591"/>
    <cellStyle name="Überschrift 2 3" xfId="592"/>
    <cellStyle name="Überschrift 2 4" xfId="593"/>
    <cellStyle name="Überschrift 2 5" xfId="594"/>
    <cellStyle name="Überschrift 2 6" xfId="595"/>
    <cellStyle name="Überschrift 2 7" xfId="596"/>
    <cellStyle name="Überschrift 2 8" xfId="597"/>
    <cellStyle name="Überschrift 2 9" xfId="598"/>
    <cellStyle name="Überschrift 3 10" xfId="599"/>
    <cellStyle name="Überschrift 3 2" xfId="600"/>
    <cellStyle name="Überschrift 3 3" xfId="601"/>
    <cellStyle name="Überschrift 3 4" xfId="602"/>
    <cellStyle name="Überschrift 3 5" xfId="603"/>
    <cellStyle name="Überschrift 3 6" xfId="604"/>
    <cellStyle name="Überschrift 3 7" xfId="605"/>
    <cellStyle name="Überschrift 3 8" xfId="606"/>
    <cellStyle name="Überschrift 3 9" xfId="607"/>
    <cellStyle name="Überschrift 4 10" xfId="608"/>
    <cellStyle name="Überschrift 4 2" xfId="609"/>
    <cellStyle name="Überschrift 4 3" xfId="610"/>
    <cellStyle name="Überschrift 4 4" xfId="611"/>
    <cellStyle name="Überschrift 4 5" xfId="612"/>
    <cellStyle name="Überschrift 4 6" xfId="613"/>
    <cellStyle name="Überschrift 4 7" xfId="614"/>
    <cellStyle name="Überschrift 4 8" xfId="615"/>
    <cellStyle name="Überschrift 4 9" xfId="616"/>
    <cellStyle name="Überschrift 5" xfId="617"/>
    <cellStyle name="Überschrift 6" xfId="618"/>
    <cellStyle name="Überschrift 7" xfId="619"/>
    <cellStyle name="Überschrift 8" xfId="620"/>
    <cellStyle name="Überschrift 9" xfId="621"/>
    <cellStyle name="Verknüpfte Zelle 10" xfId="622"/>
    <cellStyle name="Verknüpfte Zelle 2" xfId="623"/>
    <cellStyle name="Verknüpfte Zelle 3" xfId="624"/>
    <cellStyle name="Verknüpfte Zelle 4" xfId="625"/>
    <cellStyle name="Verknüpfte Zelle 5" xfId="626"/>
    <cellStyle name="Verknüpfte Zelle 6" xfId="627"/>
    <cellStyle name="Verknüpfte Zelle 7" xfId="628"/>
    <cellStyle name="Verknüpfte Zelle 8" xfId="629"/>
    <cellStyle name="Verknüpfte Zelle 9" xfId="630"/>
    <cellStyle name="Warnender Text 10" xfId="631"/>
    <cellStyle name="Warnender Text 2" xfId="632"/>
    <cellStyle name="Warnender Text 3" xfId="633"/>
    <cellStyle name="Warnender Text 4" xfId="634"/>
    <cellStyle name="Warnender Text 5" xfId="635"/>
    <cellStyle name="Warnender Text 6" xfId="636"/>
    <cellStyle name="Warnender Text 7" xfId="637"/>
    <cellStyle name="Warnender Text 8" xfId="638"/>
    <cellStyle name="Warnender Text 9" xfId="639"/>
    <cellStyle name="Zelle überprüfen 10" xfId="640"/>
    <cellStyle name="Zelle überprüfen 2" xfId="641"/>
    <cellStyle name="Zelle überprüfen 3" xfId="642"/>
    <cellStyle name="Zelle überprüfen 4" xfId="643"/>
    <cellStyle name="Zelle überprüfen 5" xfId="644"/>
    <cellStyle name="Zelle überprüfen 6" xfId="645"/>
    <cellStyle name="Zelle überprüfen 7" xfId="646"/>
    <cellStyle name="Zelle überprüfen 8" xfId="647"/>
    <cellStyle name="Zelle überprüfen 9" xfId="648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EB9C"/>
      <rgbColor rgb="00E6B9B8"/>
      <rgbColor rgb="00B7DEE8"/>
      <rgbColor rgb="00E6E0EC"/>
      <rgbColor rgb="00CCC1DA"/>
      <rgbColor rgb="00FDEADA"/>
      <rgbColor rgb="007F7F7F"/>
      <rgbColor rgb="0081006C"/>
      <rgbColor rgb="001F497D"/>
      <rgbColor rgb="00C0C0C0"/>
      <rgbColor rgb="00808080"/>
      <rgbColor rgb="00A5A5A5"/>
      <rgbColor rgb="00FB7D00"/>
      <rgbColor rgb="00FFFFCC"/>
      <rgbColor rgb="00CCFFFF"/>
      <rgbColor rgb="00F2DCDB"/>
      <rgbColor rgb="00FF8080"/>
      <rgbColor rgb="000066CC"/>
      <rgbColor rgb="00CCCCFF"/>
      <rgbColor rgb="00F2F2F2"/>
      <rgbColor rgb="00FFC7CE"/>
      <rgbColor rgb="00FCD5B5"/>
      <rgbColor rgb="00B9CDE5"/>
      <rgbColor rgb="00D7E4BD"/>
      <rgbColor rgb="00DCE6F2"/>
      <rgbColor rgb="00B2B2B2"/>
      <rgbColor rgb="00EBF1DE"/>
      <rgbColor rgb="0042A8CA"/>
      <rgbColor rgb="00DBEEF4"/>
      <rgbColor rgb="00CCFFCC"/>
      <rgbColor rgb="00FFFF99"/>
      <rgbColor rgb="0099CCFF"/>
      <rgbColor rgb="00FF99CC"/>
      <rgbColor rgb="00CC99FF"/>
      <rgbColor rgb="00FFCC99"/>
      <rgbColor rgb="005185C7"/>
      <rgbColor rgb="0034CACC"/>
      <rgbColor rgb="009BBB59"/>
      <rgbColor rgb="00FFCC00"/>
      <rgbColor rgb="00FF9900"/>
      <rgbColor rgb="00FF6600"/>
      <rgbColor rgb="008064A2"/>
      <rgbColor rgb="00969696"/>
      <rgbColor rgb="00003366"/>
      <rgbColor rgb="002C9165"/>
      <rgbColor rgb="00C6EFCE"/>
      <rgbColor rgb="003F3F3F"/>
      <rgbColor rgb="00B94C1A"/>
      <rgbColor rgb="00F79646"/>
      <rgbColor rgb="00333398"/>
      <rgbColor rgb="00333333"/>
    </indexedColors>
    <mruColors>
      <color rgb="FF00FF00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customXml" Target="../ink/ink7.xml"/><Relationship Id="rId7" Type="http://schemas.openxmlformats.org/officeDocument/2006/relationships/customXml" Target="../ink/ink4.xml"/><Relationship Id="rId12" Type="http://schemas.openxmlformats.org/officeDocument/2006/relationships/image" Target="../media/image5.png"/><Relationship Id="rId17" Type="http://schemas.openxmlformats.org/officeDocument/2006/relationships/customXml" Target="../ink/ink9.xml"/><Relationship Id="rId2" Type="http://schemas.openxmlformats.org/officeDocument/2006/relationships/customXml" Target="../ink/ink1.xml"/><Relationship Id="rId16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customXml" Target="../ink/ink3.xml"/><Relationship Id="rId11" Type="http://schemas.openxmlformats.org/officeDocument/2006/relationships/customXml" Target="../ink/ink6.xml"/><Relationship Id="rId5" Type="http://schemas.openxmlformats.org/officeDocument/2006/relationships/customXml" Target="../ink/ink2.xml"/><Relationship Id="rId15" Type="http://schemas.openxmlformats.org/officeDocument/2006/relationships/customXml" Target="../ink/ink8.xml"/><Relationship Id="rId10" Type="http://schemas.openxmlformats.org/officeDocument/2006/relationships/customXml" Target="../ink/ink5.xml"/><Relationship Id="rId4" Type="http://schemas.openxmlformats.org/officeDocument/2006/relationships/image" Target="../media/image3.png"/><Relationship Id="rId9" Type="http://schemas.openxmlformats.org/officeDocument/2006/relationships/image" Target="../media/image4.png"/><Relationship Id="rId14" Type="http://schemas.openxmlformats.org/officeDocument/2006/relationships/image" Target="../media/image6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51</xdr:col>
      <xdr:colOff>466725</xdr:colOff>
      <xdr:row>0</xdr:row>
      <xdr:rowOff>76200</xdr:rowOff>
    </xdr:from>
    <xdr:to>
      <xdr:col>53</xdr:col>
      <xdr:colOff>123825</xdr:colOff>
      <xdr:row>7</xdr:row>
      <xdr:rowOff>28575</xdr:rowOff>
    </xdr:to>
    <xdr:pic>
      <xdr:nvPicPr>
        <xdr:cNvPr id="1026" name="Grafik 4">
          <a:extLst>
            <a:ext uri="{FF2B5EF4-FFF2-40B4-BE49-F238E27FC236}">
              <a16:creationId xmlns:a16="http://schemas.microsoft.com/office/drawing/2014/main" id="{2E3541B9-22AC-449F-BB1B-CF416E3735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505" t="37067" r="60330" b="22647"/>
        <a:stretch>
          <a:fillRect/>
        </a:stretch>
      </xdr:blipFill>
      <xdr:spPr bwMode="auto">
        <a:xfrm>
          <a:off x="47186850" y="76200"/>
          <a:ext cx="1276350" cy="11334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 l="20505" t="37067" r="60330" b="22647"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</xdr:col>
      <xdr:colOff>1137960</xdr:colOff>
      <xdr:row>38</xdr:row>
      <xdr:rowOff>99683</xdr:rowOff>
    </xdr:from>
    <xdr:to>
      <xdr:col>1</xdr:col>
      <xdr:colOff>1138320</xdr:colOff>
      <xdr:row>38</xdr:row>
      <xdr:rowOff>100043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">
          <xdr14:nvContentPartPr>
            <xdr14:cNvPr id="3" name="Freihand 2">
              <a:extLst>
                <a:ext uri="{FF2B5EF4-FFF2-40B4-BE49-F238E27FC236}">
                  <a16:creationId xmlns:a16="http://schemas.microsoft.com/office/drawing/2014/main" id="{021F7D82-2781-E82F-B87D-30493DBF64C5}"/>
                </a:ext>
              </a:extLst>
            </xdr14:cNvPr>
            <xdr14:cNvContentPartPr/>
          </xdr14:nvContentPartPr>
          <xdr14:nvPr macro=""/>
          <xdr14:xfrm>
            <a:off x="1137960" y="82071833"/>
            <a:ext cx="360" cy="360"/>
          </xdr14:xfrm>
        </xdr:contentPart>
      </mc:Choice>
      <mc:Fallback xmlns="">
        <xdr:pic>
          <xdr:nvPicPr>
            <xdr:cNvPr id="5" name="Freihand 4">
              <a:extLst>
                <a:ext uri="{FF2B5EF4-FFF2-40B4-BE49-F238E27FC236}">
                  <a16:creationId xmlns:a16="http://schemas.microsoft.com/office/drawing/2014/main" id="{021F7D82-2781-E82F-B87D-30493DBF64C5}"/>
                </a:ext>
              </a:extLst>
            </xdr:cNvPr>
            <xdr:cNvPicPr/>
          </xdr:nvPicPr>
          <xdr:blipFill>
            <a:blip xmlns:r="http://schemas.openxmlformats.org/officeDocument/2006/relationships" r:embed="rId4"/>
            <a:stretch>
              <a:fillRect/>
            </a:stretch>
          </xdr:blipFill>
          <xdr:spPr>
            <a:xfrm>
              <a:off x="1129320" y="82063193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</xdr:col>
      <xdr:colOff>1009440</xdr:colOff>
      <xdr:row>19</xdr:row>
      <xdr:rowOff>133147</xdr:rowOff>
    </xdr:from>
    <xdr:to>
      <xdr:col>1</xdr:col>
      <xdr:colOff>1009800</xdr:colOff>
      <xdr:row>19</xdr:row>
      <xdr:rowOff>133507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">
          <xdr14:nvContentPartPr>
            <xdr14:cNvPr id="4" name="Freihand 3">
              <a:extLst>
                <a:ext uri="{FF2B5EF4-FFF2-40B4-BE49-F238E27FC236}">
                  <a16:creationId xmlns:a16="http://schemas.microsoft.com/office/drawing/2014/main" id="{319FD842-6110-CF83-3603-39343C448F4F}"/>
                </a:ext>
              </a:extLst>
            </xdr14:cNvPr>
            <xdr14:cNvContentPartPr/>
          </xdr14:nvContentPartPr>
          <xdr14:nvPr macro=""/>
          <xdr14:xfrm>
            <a:off x="1009440" y="58335660"/>
            <a:ext cx="360" cy="360"/>
          </xdr14:xfrm>
        </xdr:contentPart>
      </mc:Choice>
      <mc:Fallback xmlns="">
        <xdr:pic>
          <xdr:nvPicPr>
            <xdr:cNvPr id="10" name="Freihand 9">
              <a:extLst>
                <a:ext uri="{FF2B5EF4-FFF2-40B4-BE49-F238E27FC236}">
                  <a16:creationId xmlns:a16="http://schemas.microsoft.com/office/drawing/2014/main" id="{319FD842-6110-CF83-3603-39343C448F4F}"/>
                </a:ext>
              </a:extLst>
            </xdr:cNvPr>
            <xdr:cNvPicPr/>
          </xdr:nvPicPr>
          <xdr:blipFill>
            <a:blip xmlns:r="http://schemas.openxmlformats.org/officeDocument/2006/relationships" r:embed="rId4"/>
            <a:stretch>
              <a:fillRect/>
            </a:stretch>
          </xdr:blipFill>
          <xdr:spPr>
            <a:xfrm>
              <a:off x="1000800" y="583270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</xdr:col>
      <xdr:colOff>1195200</xdr:colOff>
      <xdr:row>19</xdr:row>
      <xdr:rowOff>33067</xdr:rowOff>
    </xdr:from>
    <xdr:to>
      <xdr:col>1</xdr:col>
      <xdr:colOff>1195560</xdr:colOff>
      <xdr:row>19</xdr:row>
      <xdr:rowOff>33427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">
          <xdr14:nvContentPartPr>
            <xdr14:cNvPr id="5" name="Freihand 4">
              <a:extLst>
                <a:ext uri="{FF2B5EF4-FFF2-40B4-BE49-F238E27FC236}">
                  <a16:creationId xmlns:a16="http://schemas.microsoft.com/office/drawing/2014/main" id="{6D081D9F-2A2B-827D-E34E-987964D414BE}"/>
                </a:ext>
              </a:extLst>
            </xdr14:cNvPr>
            <xdr14:cNvContentPartPr/>
          </xdr14:nvContentPartPr>
          <xdr14:nvPr macro=""/>
          <xdr14:xfrm>
            <a:off x="1195200" y="58235580"/>
            <a:ext cx="360" cy="360"/>
          </xdr14:xfrm>
        </xdr:contentPart>
      </mc:Choice>
      <mc:Fallback xmlns="">
        <xdr:pic>
          <xdr:nvPicPr>
            <xdr:cNvPr id="11" name="Freihand 10">
              <a:extLst>
                <a:ext uri="{FF2B5EF4-FFF2-40B4-BE49-F238E27FC236}">
                  <a16:creationId xmlns:a16="http://schemas.microsoft.com/office/drawing/2014/main" id="{6D081D9F-2A2B-827D-E34E-987964D414BE}"/>
                </a:ext>
              </a:extLst>
            </xdr:cNvPr>
            <xdr:cNvPicPr/>
          </xdr:nvPicPr>
          <xdr:blipFill>
            <a:blip xmlns:r="http://schemas.openxmlformats.org/officeDocument/2006/relationships" r:embed="rId4"/>
            <a:stretch>
              <a:fillRect/>
            </a:stretch>
          </xdr:blipFill>
          <xdr:spPr>
            <a:xfrm>
              <a:off x="1186560" y="58226940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</xdr:col>
      <xdr:colOff>1091880</xdr:colOff>
      <xdr:row>38</xdr:row>
      <xdr:rowOff>133883</xdr:rowOff>
    </xdr:from>
    <xdr:to>
      <xdr:col>1</xdr:col>
      <xdr:colOff>1133640</xdr:colOff>
      <xdr:row>38</xdr:row>
      <xdr:rowOff>136403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">
          <xdr14:nvContentPartPr>
            <xdr14:cNvPr id="6" name="Freihand 5">
              <a:extLst>
                <a:ext uri="{FF2B5EF4-FFF2-40B4-BE49-F238E27FC236}">
                  <a16:creationId xmlns:a16="http://schemas.microsoft.com/office/drawing/2014/main" id="{795B1D1A-C5C8-37AA-8529-D03569A3AC30}"/>
                </a:ext>
              </a:extLst>
            </xdr14:cNvPr>
            <xdr14:cNvContentPartPr/>
          </xdr14:nvContentPartPr>
          <xdr14:nvPr macro=""/>
          <xdr14:xfrm>
            <a:off x="1091880" y="82106033"/>
            <a:ext cx="41760" cy="2520"/>
          </xdr14:xfrm>
        </xdr:contentPart>
      </mc:Choice>
      <mc:Fallback xmlns="">
        <xdr:pic>
          <xdr:nvPicPr>
            <xdr:cNvPr id="12" name="Freihand 11">
              <a:extLst>
                <a:ext uri="{FF2B5EF4-FFF2-40B4-BE49-F238E27FC236}">
                  <a16:creationId xmlns:a16="http://schemas.microsoft.com/office/drawing/2014/main" id="{795B1D1A-C5C8-37AA-8529-D03569A3AC30}"/>
                </a:ext>
              </a:extLst>
            </xdr:cNvPr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1083240" y="82097393"/>
              <a:ext cx="59400" cy="2016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2</xdr:col>
      <xdr:colOff>361770</xdr:colOff>
      <xdr:row>38</xdr:row>
      <xdr:rowOff>52163</xdr:rowOff>
    </xdr:from>
    <xdr:to>
      <xdr:col>2</xdr:col>
      <xdr:colOff>362130</xdr:colOff>
      <xdr:row>38</xdr:row>
      <xdr:rowOff>52523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0">
          <xdr14:nvContentPartPr>
            <xdr14:cNvPr id="7" name="Freihand 6">
              <a:extLst>
                <a:ext uri="{FF2B5EF4-FFF2-40B4-BE49-F238E27FC236}">
                  <a16:creationId xmlns:a16="http://schemas.microsoft.com/office/drawing/2014/main" id="{2DC53E45-6271-6A32-FEC0-2B154B97E797}"/>
                </a:ext>
              </a:extLst>
            </xdr14:cNvPr>
            <xdr14:cNvContentPartPr/>
          </xdr14:nvContentPartPr>
          <xdr14:nvPr macro=""/>
          <xdr14:xfrm>
            <a:off x="8877120" y="82024313"/>
            <a:ext cx="360" cy="360"/>
          </xdr14:xfrm>
        </xdr:contentPart>
      </mc:Choice>
      <mc:Fallback xmlns="">
        <xdr:pic>
          <xdr:nvPicPr>
            <xdr:cNvPr id="13" name="Freihand 12">
              <a:extLst>
                <a:ext uri="{FF2B5EF4-FFF2-40B4-BE49-F238E27FC236}">
                  <a16:creationId xmlns:a16="http://schemas.microsoft.com/office/drawing/2014/main" id="{2DC53E45-6271-6A32-FEC0-2B154B97E797}"/>
                </a:ext>
              </a:extLst>
            </xdr:cNvPr>
            <xdr:cNvPicPr/>
          </xdr:nvPicPr>
          <xdr:blipFill>
            <a:blip xmlns:r="http://schemas.openxmlformats.org/officeDocument/2006/relationships" r:embed="rId4"/>
            <a:stretch>
              <a:fillRect/>
            </a:stretch>
          </xdr:blipFill>
          <xdr:spPr>
            <a:xfrm>
              <a:off x="8868120" y="82015313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2</xdr:col>
      <xdr:colOff>552570</xdr:colOff>
      <xdr:row>26</xdr:row>
      <xdr:rowOff>164483</xdr:rowOff>
    </xdr:from>
    <xdr:to>
      <xdr:col>2</xdr:col>
      <xdr:colOff>552930</xdr:colOff>
      <xdr:row>27</xdr:row>
      <xdr:rowOff>9675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1">
          <xdr14:nvContentPartPr>
            <xdr14:cNvPr id="8" name="Freihand 7">
              <a:extLst>
                <a:ext uri="{FF2B5EF4-FFF2-40B4-BE49-F238E27FC236}">
                  <a16:creationId xmlns:a16="http://schemas.microsoft.com/office/drawing/2014/main" id="{67D948C6-F73E-023E-6E07-D7D572729778}"/>
                </a:ext>
              </a:extLst>
            </xdr14:cNvPr>
            <xdr14:cNvContentPartPr/>
          </xdr14:nvContentPartPr>
          <xdr14:nvPr macro=""/>
          <xdr14:xfrm>
            <a:off x="9067920" y="82136633"/>
            <a:ext cx="360" cy="11880"/>
          </xdr14:xfrm>
        </xdr:contentPart>
      </mc:Choice>
      <mc:Fallback xmlns="">
        <xdr:pic>
          <xdr:nvPicPr>
            <xdr:cNvPr id="14" name="Freihand 13">
              <a:extLst>
                <a:ext uri="{FF2B5EF4-FFF2-40B4-BE49-F238E27FC236}">
                  <a16:creationId xmlns:a16="http://schemas.microsoft.com/office/drawing/2014/main" id="{67D948C6-F73E-023E-6E07-D7D572729778}"/>
                </a:ext>
              </a:extLst>
            </xdr:cNvPr>
            <xdr:cNvPicPr/>
          </xdr:nvPicPr>
          <xdr:blipFill>
            <a:blip xmlns:r="http://schemas.openxmlformats.org/officeDocument/2006/relationships" r:embed="rId12"/>
            <a:stretch>
              <a:fillRect/>
            </a:stretch>
          </xdr:blipFill>
          <xdr:spPr>
            <a:xfrm>
              <a:off x="9058920" y="82127993"/>
              <a:ext cx="18000" cy="2952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2</xdr:col>
      <xdr:colOff>666690</xdr:colOff>
      <xdr:row>38</xdr:row>
      <xdr:rowOff>38123</xdr:rowOff>
    </xdr:from>
    <xdr:to>
      <xdr:col>2</xdr:col>
      <xdr:colOff>670650</xdr:colOff>
      <xdr:row>38</xdr:row>
      <xdr:rowOff>39203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3">
          <xdr14:nvContentPartPr>
            <xdr14:cNvPr id="9" name="Freihand 8">
              <a:extLst>
                <a:ext uri="{FF2B5EF4-FFF2-40B4-BE49-F238E27FC236}">
                  <a16:creationId xmlns:a16="http://schemas.microsoft.com/office/drawing/2014/main" id="{28E89DED-4258-A2B1-BDAC-12A9273776EB}"/>
                </a:ext>
              </a:extLst>
            </xdr14:cNvPr>
            <xdr14:cNvContentPartPr/>
          </xdr14:nvContentPartPr>
          <xdr14:nvPr macro=""/>
          <xdr14:xfrm>
            <a:off x="9182040" y="82010273"/>
            <a:ext cx="3960" cy="1080"/>
          </xdr14:xfrm>
        </xdr:contentPart>
      </mc:Choice>
      <mc:Fallback xmlns="">
        <xdr:pic>
          <xdr:nvPicPr>
            <xdr:cNvPr id="15" name="Freihand 14">
              <a:extLst>
                <a:ext uri="{FF2B5EF4-FFF2-40B4-BE49-F238E27FC236}">
                  <a16:creationId xmlns:a16="http://schemas.microsoft.com/office/drawing/2014/main" id="{28E89DED-4258-A2B1-BDAC-12A9273776EB}"/>
                </a:ext>
              </a:extLst>
            </xdr:cNvPr>
            <xdr:cNvPicPr/>
          </xdr:nvPicPr>
          <xdr:blipFill>
            <a:blip xmlns:r="http://schemas.openxmlformats.org/officeDocument/2006/relationships" r:embed="rId14"/>
            <a:stretch>
              <a:fillRect/>
            </a:stretch>
          </xdr:blipFill>
          <xdr:spPr>
            <a:xfrm>
              <a:off x="9173040" y="82001273"/>
              <a:ext cx="21600" cy="1872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23</xdr:col>
      <xdr:colOff>362880</xdr:colOff>
      <xdr:row>12</xdr:row>
      <xdr:rowOff>21000</xdr:rowOff>
    </xdr:from>
    <xdr:to>
      <xdr:col>24</xdr:col>
      <xdr:colOff>5085</xdr:colOff>
      <xdr:row>12</xdr:row>
      <xdr:rowOff>27480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5">
          <xdr14:nvContentPartPr>
            <xdr14:cNvPr id="10" name="Freihand 9">
              <a:extLst>
                <a:ext uri="{FF2B5EF4-FFF2-40B4-BE49-F238E27FC236}">
                  <a16:creationId xmlns:a16="http://schemas.microsoft.com/office/drawing/2014/main" id="{C3FE8A51-AD3E-A8E3-4031-9B1095939785}"/>
                </a:ext>
              </a:extLst>
            </xdr14:cNvPr>
            <xdr14:cNvContentPartPr/>
          </xdr14:nvContentPartPr>
          <xdr14:nvPr macro=""/>
          <xdr14:xfrm>
            <a:off x="6306480" y="20666438"/>
            <a:ext cx="13680" cy="6480"/>
          </xdr14:xfrm>
        </xdr:contentPart>
      </mc:Choice>
      <mc:Fallback xmlns="">
        <xdr:pic>
          <xdr:nvPicPr>
            <xdr:cNvPr id="4" name="Freihand 3">
              <a:extLst>
                <a:ext uri="{FF2B5EF4-FFF2-40B4-BE49-F238E27FC236}">
                  <a16:creationId xmlns:a16="http://schemas.microsoft.com/office/drawing/2014/main" id="{C3FE8A51-AD3E-A8E3-4031-9B1095939785}"/>
                </a:ext>
              </a:extLst>
            </xdr:cNvPr>
            <xdr:cNvPicPr/>
          </xdr:nvPicPr>
          <xdr:blipFill>
            <a:blip xmlns:r="http://schemas.openxmlformats.org/officeDocument/2006/relationships" r:embed="rId16"/>
            <a:stretch>
              <a:fillRect/>
            </a:stretch>
          </xdr:blipFill>
          <xdr:spPr>
            <a:xfrm>
              <a:off x="6302271" y="20662345"/>
              <a:ext cx="22098" cy="14665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23</xdr:col>
      <xdr:colOff>252000</xdr:colOff>
      <xdr:row>38</xdr:row>
      <xdr:rowOff>128123</xdr:rowOff>
    </xdr:from>
    <xdr:to>
      <xdr:col>23</xdr:col>
      <xdr:colOff>252360</xdr:colOff>
      <xdr:row>38</xdr:row>
      <xdr:rowOff>128483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7">
          <xdr14:nvContentPartPr>
            <xdr14:cNvPr id="11" name="Freihand 10">
              <a:extLst>
                <a:ext uri="{FF2B5EF4-FFF2-40B4-BE49-F238E27FC236}">
                  <a16:creationId xmlns:a16="http://schemas.microsoft.com/office/drawing/2014/main" id="{2A552EF9-2CCD-BEFF-1041-43943E6C65A4}"/>
                </a:ext>
              </a:extLst>
            </xdr14:cNvPr>
            <xdr14:cNvContentPartPr/>
          </xdr14:nvContentPartPr>
          <xdr14:nvPr macro=""/>
          <xdr14:xfrm>
            <a:off x="6195600" y="82100273"/>
            <a:ext cx="360" cy="360"/>
          </xdr14:xfrm>
        </xdr:contentPart>
      </mc:Choice>
      <mc:Fallback xmlns="">
        <xdr:pic>
          <xdr:nvPicPr>
            <xdr:cNvPr id="9" name="Freihand 8">
              <a:extLst>
                <a:ext uri="{FF2B5EF4-FFF2-40B4-BE49-F238E27FC236}">
                  <a16:creationId xmlns:a16="http://schemas.microsoft.com/office/drawing/2014/main" id="{2A552EF9-2CCD-BEFF-1041-43943E6C65A4}"/>
                </a:ext>
              </a:extLst>
            </xdr:cNvPr>
            <xdr:cNvPicPr/>
          </xdr:nvPicPr>
          <xdr:blipFill>
            <a:blip xmlns:r="http://schemas.openxmlformats.org/officeDocument/2006/relationships" r:embed="rId4"/>
            <a:stretch>
              <a:fillRect/>
            </a:stretch>
          </xdr:blipFill>
          <xdr:spPr>
            <a:xfrm>
              <a:off x="6186960" y="82091633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78</xdr:col>
      <xdr:colOff>466725</xdr:colOff>
      <xdr:row>0</xdr:row>
      <xdr:rowOff>76200</xdr:rowOff>
    </xdr:from>
    <xdr:to>
      <xdr:col>80</xdr:col>
      <xdr:colOff>123825</xdr:colOff>
      <xdr:row>8</xdr:row>
      <xdr:rowOff>28575</xdr:rowOff>
    </xdr:to>
    <xdr:pic>
      <xdr:nvPicPr>
        <xdr:cNvPr id="2050" name="Grafik 4">
          <a:extLst>
            <a:ext uri="{FF2B5EF4-FFF2-40B4-BE49-F238E27FC236}">
              <a16:creationId xmlns:a16="http://schemas.microsoft.com/office/drawing/2014/main" id="{22AA4812-A499-49D3-A74C-EEE8C191F5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505" t="37067" r="60330" b="22647"/>
        <a:stretch>
          <a:fillRect/>
        </a:stretch>
      </xdr:blipFill>
      <xdr:spPr bwMode="auto">
        <a:xfrm>
          <a:off x="47777400" y="76200"/>
          <a:ext cx="1276350" cy="1285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 l="20505" t="37067" r="60330" b="22647"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2-11-14T11:38:41.008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24575,'0'0'-8191</inkml:trace>
</inkml:ink>
</file>

<file path=xl/ink/ink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2-11-14T11:38:41.009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1 1 24575</inkml:trace>
</inkml:ink>
</file>

<file path=xl/ink/ink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2-11-14T11:38:41.010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1 1 24575</inkml:trace>
</inkml:ink>
</file>

<file path=xl/ink/ink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2-11-14T11:38:41.011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116 6 24575,'0'0'0,"0"0"0,-9 0 0,-7 0 0,-4 1 0,-1-1 0,1 0 0,4 0 0,5-2 0,9-2 0</inkml:trace>
</inkml:ink>
</file>

<file path=xl/ink/ink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2-11-14T11:39:15.401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0 0 24575</inkml:trace>
</inkml:ink>
</file>

<file path=xl/ink/ink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2-11-14T11:39:15.402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0 20 24575,'0'-2'0,"0"-6"0,0-1-8191</inkml:trace>
</inkml:ink>
</file>

<file path=xl/ink/ink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2-11-14T11:39:15.403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0 0 24575,'5'0'0,"0"3"0</inkml:trace>
</inkml:ink>
</file>

<file path=xl/ink/ink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  <inkml:channel name="OA" type="integer" max="360" units="deg"/>
          <inkml:channel name="OE" type="integer" max="90" units="deg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  <inkml:channelProperty channel="OA" name="resolution" value="1000" units="1/deg"/>
          <inkml:channelProperty channel="OE" name="resolution" value="1000" units="1/deg"/>
        </inkml:channelProperties>
      </inkml:inkSource>
      <inkml:timestamp xml:id="ts0" timeString="2022-11-14T11:40:58.096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38 18 2303 0 0,'0'0'200'0'0,"-7"-5"392"0"0,-6 2-672 0 0</inkml:trace>
  <inkml:trace contextRef="#ctx0" brushRef="#br0" timeOffset="1">0 0 455 0 0,'0'0'1608'0'0</inkml:trace>
</inkml:ink>
</file>

<file path=xl/ink/ink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2-11-14T11:40:58.098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24575,'0'0'-8191</inkml:trace>
</inkml: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Lariss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R138"/>
  <sheetViews>
    <sheetView tabSelected="1" topLeftCell="W21" workbookViewId="0">
      <selection activeCell="A28" sqref="A28:XFD28"/>
    </sheetView>
  </sheetViews>
  <sheetFormatPr baseColWidth="10" defaultColWidth="12.140625" defaultRowHeight="12.6" customHeight="1" x14ac:dyDescent="0.2"/>
  <cols>
    <col min="1" max="1" width="6.7109375" style="1" customWidth="1"/>
    <col min="2" max="2" width="20.28515625" customWidth="1"/>
    <col min="3" max="3" width="32.28515625" style="2" customWidth="1"/>
    <col min="4" max="7" width="5.5703125" style="165" customWidth="1"/>
    <col min="8" max="8" width="9.5703125" style="166" customWidth="1"/>
    <col min="9" max="12" width="5.5703125" style="165" customWidth="1"/>
    <col min="13" max="13" width="8.140625" style="166" customWidth="1"/>
    <col min="14" max="17" width="5.5703125" style="165" customWidth="1"/>
    <col min="18" max="18" width="8.140625" style="166" customWidth="1"/>
    <col min="19" max="22" width="5.5703125" style="165" customWidth="1"/>
    <col min="23" max="23" width="8.140625" style="166" customWidth="1"/>
    <col min="24" max="27" width="5.5703125" style="165" customWidth="1"/>
    <col min="28" max="28" width="8.140625" style="166" customWidth="1"/>
    <col min="29" max="32" width="5.5703125" style="165" customWidth="1"/>
    <col min="33" max="33" width="8.140625" style="166" customWidth="1"/>
    <col min="34" max="37" width="5.5703125" style="165" customWidth="1"/>
    <col min="38" max="38" width="8.140625" style="166" customWidth="1"/>
    <col min="39" max="42" width="5.5703125" style="165" customWidth="1"/>
    <col min="43" max="43" width="8.140625" style="166" customWidth="1"/>
    <col min="44" max="44" width="19" style="168" customWidth="1"/>
    <col min="45" max="45" width="17" style="168" customWidth="1"/>
    <col min="46" max="70" width="12.140625" style="78"/>
  </cols>
  <sheetData>
    <row r="1" spans="1:70" ht="12.75" customHeight="1" x14ac:dyDescent="0.2">
      <c r="B1" s="2"/>
      <c r="D1" s="100"/>
      <c r="E1" s="100"/>
      <c r="F1" s="100"/>
      <c r="G1" s="100"/>
      <c r="H1" s="101"/>
      <c r="I1" s="100"/>
      <c r="J1" s="100"/>
      <c r="K1" s="100"/>
      <c r="L1" s="100"/>
      <c r="M1" s="101"/>
      <c r="N1" s="100"/>
      <c r="O1" s="100"/>
      <c r="P1" s="100"/>
      <c r="Q1" s="100"/>
      <c r="R1" s="101"/>
      <c r="S1" s="100"/>
      <c r="T1" s="100"/>
      <c r="U1" s="100"/>
      <c r="V1" s="100"/>
      <c r="W1" s="101"/>
      <c r="X1" s="100"/>
      <c r="Y1" s="100"/>
      <c r="Z1" s="100"/>
      <c r="AA1" s="100"/>
      <c r="AB1" s="101"/>
      <c r="AC1" s="100"/>
      <c r="AD1" s="100"/>
      <c r="AE1" s="100"/>
      <c r="AF1" s="100"/>
      <c r="AG1" s="101"/>
      <c r="AH1" s="100"/>
      <c r="AI1" s="100"/>
      <c r="AJ1" s="100"/>
      <c r="AK1" s="100"/>
      <c r="AL1" s="101"/>
      <c r="AM1" s="100"/>
      <c r="AN1" s="100"/>
      <c r="AO1" s="100"/>
      <c r="AP1" s="100"/>
      <c r="AQ1" s="101"/>
      <c r="AR1" s="102"/>
      <c r="AS1" s="102"/>
    </row>
    <row r="2" spans="1:70" s="2" customFormat="1" ht="12.75" customHeight="1" x14ac:dyDescent="0.2">
      <c r="A2" s="8"/>
      <c r="D2" s="100"/>
      <c r="E2" s="100"/>
      <c r="F2" s="100"/>
      <c r="G2" s="100"/>
      <c r="H2" s="103"/>
      <c r="I2" s="100"/>
      <c r="J2" s="100"/>
      <c r="K2" s="100"/>
      <c r="L2" s="100"/>
      <c r="M2" s="103"/>
      <c r="N2" s="100"/>
      <c r="O2" s="100"/>
      <c r="P2" s="100"/>
      <c r="Q2" s="100"/>
      <c r="R2" s="103"/>
      <c r="S2" s="100"/>
      <c r="T2" s="100"/>
      <c r="U2" s="100"/>
      <c r="V2" s="100"/>
      <c r="W2" s="103"/>
      <c r="X2" s="100"/>
      <c r="Y2" s="100"/>
      <c r="Z2" s="100"/>
      <c r="AA2" s="100"/>
      <c r="AB2" s="103"/>
      <c r="AC2" s="100"/>
      <c r="AD2" s="100"/>
      <c r="AE2" s="100"/>
      <c r="AF2" s="100"/>
      <c r="AG2" s="103"/>
      <c r="AH2" s="100"/>
      <c r="AI2" s="100"/>
      <c r="AJ2" s="100"/>
      <c r="AK2" s="100"/>
      <c r="AL2" s="103"/>
      <c r="AM2" s="100"/>
      <c r="AN2" s="100"/>
      <c r="AO2" s="100"/>
      <c r="AP2" s="100"/>
      <c r="AQ2" s="103"/>
      <c r="AR2" s="102"/>
      <c r="AS2" s="102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  <c r="BM2" s="79"/>
      <c r="BN2" s="79"/>
      <c r="BO2" s="79"/>
      <c r="BP2" s="79"/>
      <c r="BQ2" s="79"/>
      <c r="BR2" s="79"/>
    </row>
    <row r="3" spans="1:70" s="2" customFormat="1" ht="16.5" customHeight="1" x14ac:dyDescent="0.4">
      <c r="A3" s="8"/>
      <c r="B3" s="11"/>
      <c r="D3" s="173" t="s">
        <v>57</v>
      </c>
      <c r="E3" s="173"/>
      <c r="F3" s="173"/>
      <c r="G3" s="173"/>
      <c r="H3" s="101"/>
      <c r="I3" s="173" t="s">
        <v>58</v>
      </c>
      <c r="J3" s="173"/>
      <c r="K3" s="173"/>
      <c r="L3" s="173"/>
      <c r="M3" s="101"/>
      <c r="N3" s="173" t="s">
        <v>59</v>
      </c>
      <c r="O3" s="173"/>
      <c r="P3" s="173"/>
      <c r="Q3" s="173"/>
      <c r="R3" s="101"/>
      <c r="S3" s="173" t="s">
        <v>60</v>
      </c>
      <c r="T3" s="173"/>
      <c r="U3" s="173"/>
      <c r="V3" s="173"/>
      <c r="W3" s="101"/>
      <c r="X3" s="173" t="s">
        <v>61</v>
      </c>
      <c r="Y3" s="173"/>
      <c r="Z3" s="173"/>
      <c r="AA3" s="173"/>
      <c r="AB3" s="101"/>
      <c r="AC3" s="173" t="s">
        <v>62</v>
      </c>
      <c r="AD3" s="173"/>
      <c r="AE3" s="173"/>
      <c r="AF3" s="173"/>
      <c r="AG3" s="101"/>
      <c r="AH3" s="173" t="s">
        <v>63</v>
      </c>
      <c r="AI3" s="173"/>
      <c r="AJ3" s="173"/>
      <c r="AK3" s="173"/>
      <c r="AL3" s="101"/>
      <c r="AM3" s="173" t="s">
        <v>64</v>
      </c>
      <c r="AN3" s="173"/>
      <c r="AO3" s="173"/>
      <c r="AP3" s="173"/>
      <c r="AQ3" s="101"/>
      <c r="AR3" s="102"/>
      <c r="AS3" s="102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  <c r="BM3" s="79"/>
      <c r="BN3" s="79"/>
      <c r="BO3" s="79"/>
      <c r="BP3" s="79"/>
      <c r="BQ3" s="79"/>
      <c r="BR3" s="79"/>
    </row>
    <row r="4" spans="1:70" s="2" customFormat="1" ht="12.75" customHeight="1" x14ac:dyDescent="0.2">
      <c r="A4" s="8"/>
      <c r="D4" s="104"/>
      <c r="E4" s="104"/>
      <c r="F4" s="104"/>
      <c r="G4" s="104"/>
      <c r="H4" s="105"/>
      <c r="I4" s="104"/>
      <c r="J4" s="104"/>
      <c r="K4" s="104"/>
      <c r="L4" s="104"/>
      <c r="M4" s="105"/>
      <c r="N4" s="104"/>
      <c r="O4" s="104"/>
      <c r="P4" s="104"/>
      <c r="Q4" s="104"/>
      <c r="R4" s="105"/>
      <c r="S4" s="104"/>
      <c r="T4" s="104"/>
      <c r="U4" s="104"/>
      <c r="V4" s="104"/>
      <c r="W4" s="105"/>
      <c r="X4" s="104"/>
      <c r="Y4" s="104"/>
      <c r="Z4" s="104"/>
      <c r="AA4" s="104"/>
      <c r="AB4" s="105"/>
      <c r="AC4" s="104"/>
      <c r="AD4" s="104"/>
      <c r="AE4" s="104"/>
      <c r="AF4" s="104"/>
      <c r="AG4" s="105"/>
      <c r="AH4" s="104"/>
      <c r="AI4" s="104"/>
      <c r="AJ4" s="104"/>
      <c r="AK4" s="104"/>
      <c r="AL4" s="105"/>
      <c r="AM4" s="104"/>
      <c r="AN4" s="104"/>
      <c r="AO4" s="104"/>
      <c r="AP4" s="104"/>
      <c r="AQ4" s="105"/>
      <c r="AR4" s="106"/>
      <c r="AS4" s="106"/>
      <c r="AT4" s="79"/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/>
      <c r="BF4" s="79"/>
      <c r="BG4" s="79"/>
      <c r="BH4" s="79"/>
      <c r="BI4" s="79"/>
      <c r="BJ4" s="79"/>
      <c r="BK4" s="79"/>
      <c r="BL4" s="79"/>
      <c r="BM4" s="79"/>
      <c r="BN4" s="79"/>
      <c r="BO4" s="79"/>
      <c r="BP4" s="79"/>
      <c r="BQ4" s="79"/>
      <c r="BR4" s="79"/>
    </row>
    <row r="5" spans="1:70" s="2" customFormat="1" ht="12.75" customHeight="1" x14ac:dyDescent="0.2">
      <c r="A5" s="8"/>
      <c r="D5" s="104"/>
      <c r="E5" s="104"/>
      <c r="F5" s="104"/>
      <c r="G5" s="104"/>
      <c r="H5" s="105"/>
      <c r="I5" s="104"/>
      <c r="J5" s="104"/>
      <c r="K5" s="104"/>
      <c r="L5" s="104"/>
      <c r="M5" s="105"/>
      <c r="N5" s="104"/>
      <c r="O5" s="104"/>
      <c r="P5" s="104"/>
      <c r="Q5" s="104"/>
      <c r="R5" s="105"/>
      <c r="S5" s="104"/>
      <c r="T5" s="104"/>
      <c r="U5" s="104"/>
      <c r="V5" s="104"/>
      <c r="W5" s="105"/>
      <c r="X5" s="104"/>
      <c r="Y5" s="104"/>
      <c r="Z5" s="104"/>
      <c r="AA5" s="104"/>
      <c r="AB5" s="105"/>
      <c r="AC5" s="104"/>
      <c r="AD5" s="104"/>
      <c r="AE5" s="104"/>
      <c r="AF5" s="104"/>
      <c r="AG5" s="105"/>
      <c r="AH5" s="104"/>
      <c r="AI5" s="104"/>
      <c r="AJ5" s="104"/>
      <c r="AK5" s="104"/>
      <c r="AL5" s="105"/>
      <c r="AM5" s="104"/>
      <c r="AN5" s="104"/>
      <c r="AO5" s="104"/>
      <c r="AP5" s="104"/>
      <c r="AQ5" s="105"/>
      <c r="AR5" s="106"/>
      <c r="AS5" s="106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  <c r="BM5" s="79"/>
      <c r="BN5" s="79"/>
      <c r="BO5" s="79"/>
      <c r="BP5" s="79"/>
      <c r="BQ5" s="79"/>
      <c r="BR5" s="79"/>
    </row>
    <row r="6" spans="1:70" s="2" customFormat="1" ht="12.75" customHeight="1" x14ac:dyDescent="0.2">
      <c r="A6" s="15" t="s">
        <v>9</v>
      </c>
      <c r="B6" s="16" t="s">
        <v>10</v>
      </c>
      <c r="C6" s="16" t="s">
        <v>12</v>
      </c>
      <c r="D6" s="107" t="s">
        <v>13</v>
      </c>
      <c r="E6" s="107" t="s">
        <v>14</v>
      </c>
      <c r="F6" s="107" t="s">
        <v>13</v>
      </c>
      <c r="G6" s="107" t="s">
        <v>15</v>
      </c>
      <c r="H6" s="108" t="s">
        <v>16</v>
      </c>
      <c r="I6" s="107" t="s">
        <v>13</v>
      </c>
      <c r="J6" s="107" t="s">
        <v>14</v>
      </c>
      <c r="K6" s="107" t="s">
        <v>13</v>
      </c>
      <c r="L6" s="107" t="s">
        <v>15</v>
      </c>
      <c r="M6" s="108" t="s">
        <v>16</v>
      </c>
      <c r="N6" s="107" t="s">
        <v>13</v>
      </c>
      <c r="O6" s="107" t="s">
        <v>14</v>
      </c>
      <c r="P6" s="107" t="s">
        <v>13</v>
      </c>
      <c r="Q6" s="107" t="s">
        <v>15</v>
      </c>
      <c r="R6" s="108" t="s">
        <v>16</v>
      </c>
      <c r="S6" s="107" t="s">
        <v>13</v>
      </c>
      <c r="T6" s="107" t="s">
        <v>14</v>
      </c>
      <c r="U6" s="107" t="s">
        <v>13</v>
      </c>
      <c r="V6" s="107" t="s">
        <v>15</v>
      </c>
      <c r="W6" s="108" t="s">
        <v>16</v>
      </c>
      <c r="X6" s="107" t="s">
        <v>13</v>
      </c>
      <c r="Y6" s="107" t="s">
        <v>14</v>
      </c>
      <c r="Z6" s="107" t="s">
        <v>13</v>
      </c>
      <c r="AA6" s="107" t="s">
        <v>15</v>
      </c>
      <c r="AB6" s="108" t="s">
        <v>16</v>
      </c>
      <c r="AC6" s="107" t="s">
        <v>13</v>
      </c>
      <c r="AD6" s="107" t="s">
        <v>14</v>
      </c>
      <c r="AE6" s="107" t="s">
        <v>13</v>
      </c>
      <c r="AF6" s="107" t="s">
        <v>15</v>
      </c>
      <c r="AG6" s="108" t="s">
        <v>16</v>
      </c>
      <c r="AH6" s="107" t="s">
        <v>13</v>
      </c>
      <c r="AI6" s="107" t="s">
        <v>14</v>
      </c>
      <c r="AJ6" s="107" t="s">
        <v>13</v>
      </c>
      <c r="AK6" s="107" t="s">
        <v>15</v>
      </c>
      <c r="AL6" s="108" t="s">
        <v>16</v>
      </c>
      <c r="AM6" s="107" t="s">
        <v>13</v>
      </c>
      <c r="AN6" s="107" t="s">
        <v>14</v>
      </c>
      <c r="AO6" s="107" t="s">
        <v>13</v>
      </c>
      <c r="AP6" s="107" t="s">
        <v>15</v>
      </c>
      <c r="AQ6" s="108" t="s">
        <v>16</v>
      </c>
      <c r="AR6" s="109" t="s">
        <v>17</v>
      </c>
      <c r="AS6" s="109" t="s">
        <v>18</v>
      </c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  <c r="BG6" s="79"/>
      <c r="BH6" s="79"/>
      <c r="BI6" s="79"/>
      <c r="BJ6" s="79"/>
      <c r="BK6" s="79"/>
      <c r="BL6" s="79"/>
      <c r="BM6" s="79"/>
      <c r="BN6" s="79"/>
      <c r="BO6" s="79"/>
      <c r="BP6" s="79"/>
      <c r="BQ6" s="79"/>
      <c r="BR6" s="79"/>
    </row>
    <row r="7" spans="1:70" s="2" customFormat="1" ht="12.75" customHeight="1" x14ac:dyDescent="0.2">
      <c r="A7" s="177">
        <f>SUM(A6)+1</f>
        <v>1</v>
      </c>
      <c r="B7" s="60" t="s">
        <v>68</v>
      </c>
      <c r="C7" s="65" t="s">
        <v>142</v>
      </c>
      <c r="D7" s="110">
        <v>28</v>
      </c>
      <c r="E7" s="111">
        <v>2</v>
      </c>
      <c r="F7" s="111">
        <f>IF(D7="",0,VLOOKUP(D7,Werte!$A:$C,3))</f>
        <v>1</v>
      </c>
      <c r="G7" s="111">
        <f>IF(E7="",0,VLOOKUP(E7,Werte!$D:$F,3))</f>
        <v>9</v>
      </c>
      <c r="H7" s="112">
        <f t="shared" ref="H7:H39" si="0">SUM(F7:G7)</f>
        <v>10</v>
      </c>
      <c r="I7" s="113">
        <v>84</v>
      </c>
      <c r="J7" s="111">
        <v>2</v>
      </c>
      <c r="K7" s="111">
        <f>IF(I7="",0,VLOOKUP(I7,Werte!$A:$C,3))</f>
        <v>7</v>
      </c>
      <c r="L7" s="111">
        <f>IF(J7="",0,VLOOKUP(J7,Werte!$D:$F,3))</f>
        <v>9</v>
      </c>
      <c r="M7" s="112">
        <f t="shared" ref="M7:M39" si="1">SUM(K7:L7)</f>
        <v>16</v>
      </c>
      <c r="N7" s="114">
        <v>26</v>
      </c>
      <c r="O7" s="111">
        <v>18</v>
      </c>
      <c r="P7" s="111">
        <f>IF(N7="",0,VLOOKUP(N7,Werte!$A:$C,3))</f>
        <v>1</v>
      </c>
      <c r="Q7" s="111">
        <f>IF(O7="",0,VLOOKUP(O7,Werte!$D:$F,3))</f>
        <v>3</v>
      </c>
      <c r="R7" s="112">
        <f t="shared" ref="R7:R39" si="2">SUM(P7:Q7)</f>
        <v>4</v>
      </c>
      <c r="S7" s="115">
        <v>48</v>
      </c>
      <c r="T7" s="111">
        <v>2</v>
      </c>
      <c r="U7" s="111">
        <f>IF(S7="",0,VLOOKUP(S7,Werte!$A:$C,3))</f>
        <v>3</v>
      </c>
      <c r="V7" s="111">
        <f>IF(T7="",0,VLOOKUP(T7,Werte!$D:$F,3))</f>
        <v>9</v>
      </c>
      <c r="W7" s="112">
        <f t="shared" ref="W7:W39" si="3">SUM(U7:V7)</f>
        <v>12</v>
      </c>
      <c r="X7" s="116">
        <v>30</v>
      </c>
      <c r="Y7" s="117">
        <v>6</v>
      </c>
      <c r="Z7" s="117">
        <f>IF(X7="",0,VLOOKUP(X7,Werte!$A:$C,3))</f>
        <v>2</v>
      </c>
      <c r="AA7" s="117">
        <f>IF(Y7="",0,VLOOKUP(Y7,Werte!$D:$F,3))</f>
        <v>5</v>
      </c>
      <c r="AB7" s="112">
        <f t="shared" ref="AB7:AB39" si="4">SUM(Z7:AA7)</f>
        <v>7</v>
      </c>
      <c r="AC7" s="116"/>
      <c r="AD7" s="111"/>
      <c r="AE7" s="111">
        <f>IF(AC7="",0,VLOOKUP(AC7,Werte!$A:$C,3))</f>
        <v>0</v>
      </c>
      <c r="AF7" s="111">
        <f>IF(AD7="",0,VLOOKUP(AD7,Werte!$D:$F,3))</f>
        <v>0</v>
      </c>
      <c r="AG7" s="112">
        <f t="shared" ref="AG7:AG39" si="5">SUM(AE7:AF7)</f>
        <v>0</v>
      </c>
      <c r="AH7" s="116">
        <v>46</v>
      </c>
      <c r="AI7" s="111">
        <v>3</v>
      </c>
      <c r="AJ7" s="111">
        <f>IF(AH7="",0,VLOOKUP(AH7,Werte!$A:$C,3))</f>
        <v>3</v>
      </c>
      <c r="AK7" s="111">
        <f>IF(AI7="",0,VLOOKUP(AI7,Werte!$D:$F,3))</f>
        <v>8</v>
      </c>
      <c r="AL7" s="112">
        <f t="shared" ref="AL7:AL39" si="6">SUM(AJ7:AK7)</f>
        <v>11</v>
      </c>
      <c r="AM7" s="116">
        <v>25</v>
      </c>
      <c r="AN7" s="111">
        <v>3</v>
      </c>
      <c r="AO7" s="111">
        <f>IF(AM7="",0,VLOOKUP(AM7,Werte!$A:$C,3))</f>
        <v>1</v>
      </c>
      <c r="AP7" s="111">
        <f>IF(AN7="",0,VLOOKUP(AN7,Werte!$D:$F,3))</f>
        <v>8</v>
      </c>
      <c r="AQ7" s="112">
        <f t="shared" ref="AQ7:AQ39" si="7">SUM(AO7:AP7)</f>
        <v>9</v>
      </c>
      <c r="AR7" s="118">
        <f t="shared" ref="AR7:AR39" si="8">D7+I7+N7+S7+X7+AC7+AH7+AM7</f>
        <v>287</v>
      </c>
      <c r="AS7" s="118">
        <f t="shared" ref="AS7:AS39" si="9">H7+M7+R7+W7+AB7+AG7+AL7+AQ7</f>
        <v>69</v>
      </c>
      <c r="AT7" s="79"/>
      <c r="AU7" s="79"/>
      <c r="AV7" s="79"/>
      <c r="AW7" s="79"/>
      <c r="AX7" s="79"/>
      <c r="AY7" s="79"/>
      <c r="AZ7" s="79"/>
      <c r="BA7" s="79"/>
      <c r="BB7" s="79"/>
      <c r="BC7" s="79"/>
      <c r="BD7" s="79"/>
      <c r="BE7" s="79"/>
      <c r="BF7" s="79"/>
      <c r="BG7" s="79"/>
      <c r="BH7" s="79"/>
      <c r="BI7" s="79"/>
      <c r="BJ7" s="79"/>
      <c r="BK7" s="79"/>
      <c r="BL7" s="79"/>
      <c r="BM7" s="79"/>
      <c r="BN7" s="79"/>
      <c r="BO7" s="79"/>
      <c r="BP7" s="79"/>
      <c r="BQ7" s="79"/>
      <c r="BR7" s="79"/>
    </row>
    <row r="8" spans="1:70" s="2" customFormat="1" ht="12.75" customHeight="1" x14ac:dyDescent="0.2">
      <c r="A8" s="177">
        <f>SUM(A7)+1</f>
        <v>2</v>
      </c>
      <c r="B8" s="62" t="s">
        <v>73</v>
      </c>
      <c r="C8" s="66" t="s">
        <v>144</v>
      </c>
      <c r="D8" s="115"/>
      <c r="E8" s="111"/>
      <c r="F8" s="111">
        <f>IF(D8="",0,VLOOKUP(D8,Werte!$A:$C,3))</f>
        <v>0</v>
      </c>
      <c r="G8" s="111">
        <f>IF(E8="",0,VLOOKUP(E8,Werte!$D:$F,3))</f>
        <v>0</v>
      </c>
      <c r="H8" s="112">
        <f t="shared" si="0"/>
        <v>0</v>
      </c>
      <c r="I8" s="119"/>
      <c r="J8" s="111"/>
      <c r="K8" s="111">
        <f>IF(I8="",0,VLOOKUP(I8,Werte!$A:$C,3))</f>
        <v>0</v>
      </c>
      <c r="L8" s="111">
        <f>IF(J8="",0,VLOOKUP(J8,Werte!$D:$F,3))</f>
        <v>0</v>
      </c>
      <c r="M8" s="112">
        <f t="shared" si="1"/>
        <v>0</v>
      </c>
      <c r="N8" s="120">
        <v>62</v>
      </c>
      <c r="O8" s="111">
        <v>1</v>
      </c>
      <c r="P8" s="111">
        <f>IF(N8="",0,VLOOKUP(N8,Werte!$A:$C,3))</f>
        <v>5</v>
      </c>
      <c r="Q8" s="111">
        <f>IF(O8="",0,VLOOKUP(O8,Werte!$D:$F,3))</f>
        <v>10</v>
      </c>
      <c r="R8" s="112">
        <f t="shared" si="2"/>
        <v>15</v>
      </c>
      <c r="S8" s="115">
        <v>60</v>
      </c>
      <c r="T8" s="117">
        <v>1</v>
      </c>
      <c r="U8" s="117">
        <f>IF(S8="",0,VLOOKUP(S8,Werte!$A:$C,3))</f>
        <v>5</v>
      </c>
      <c r="V8" s="117">
        <f>IF(T8="",0,VLOOKUP(T8,Werte!$D:$F,3))</f>
        <v>10</v>
      </c>
      <c r="W8" s="112">
        <f t="shared" si="3"/>
        <v>15</v>
      </c>
      <c r="X8" s="115"/>
      <c r="Y8" s="117"/>
      <c r="Z8" s="117">
        <f>IF(X8="",0,VLOOKUP(X8,Werte!$A:$C,3))</f>
        <v>0</v>
      </c>
      <c r="AA8" s="117">
        <f>IF(Y8="",0,VLOOKUP(Y8,Werte!$D:$F,3))</f>
        <v>0</v>
      </c>
      <c r="AB8" s="112">
        <f t="shared" si="4"/>
        <v>0</v>
      </c>
      <c r="AC8" s="115"/>
      <c r="AD8" s="111"/>
      <c r="AE8" s="111">
        <f>IF(AC8="",0,VLOOKUP(AC8,Werte!$A:$C,3))</f>
        <v>0</v>
      </c>
      <c r="AF8" s="111">
        <f>IF(AD8="",0,VLOOKUP(AD8,Werte!$D:$F,3))</f>
        <v>0</v>
      </c>
      <c r="AG8" s="112">
        <f t="shared" si="5"/>
        <v>0</v>
      </c>
      <c r="AH8" s="115">
        <v>63</v>
      </c>
      <c r="AI8" s="111">
        <v>3</v>
      </c>
      <c r="AJ8" s="111">
        <f>IF(AH8="",0,VLOOKUP(AH8,Werte!$A:$C,3))</f>
        <v>5</v>
      </c>
      <c r="AK8" s="111">
        <f>IF(AI8="",0,VLOOKUP(AI8,Werte!$D:$F,3))</f>
        <v>8</v>
      </c>
      <c r="AL8" s="112">
        <f t="shared" si="6"/>
        <v>13</v>
      </c>
      <c r="AM8" s="115">
        <v>50</v>
      </c>
      <c r="AN8" s="111">
        <v>1</v>
      </c>
      <c r="AO8" s="111">
        <f>IF(AM8="",0,VLOOKUP(AM8,Werte!$A:$C,3))</f>
        <v>4</v>
      </c>
      <c r="AP8" s="111">
        <f>IF(AN8="",0,VLOOKUP(AN8,Werte!$D:$F,3))</f>
        <v>10</v>
      </c>
      <c r="AQ8" s="112">
        <f t="shared" si="7"/>
        <v>14</v>
      </c>
      <c r="AR8" s="118">
        <f t="shared" si="8"/>
        <v>235</v>
      </c>
      <c r="AS8" s="118">
        <f t="shared" si="9"/>
        <v>57</v>
      </c>
      <c r="AT8" s="79"/>
      <c r="AU8" s="79"/>
      <c r="AV8" s="79"/>
      <c r="AW8" s="79"/>
      <c r="AX8" s="79"/>
      <c r="AY8" s="79"/>
      <c r="AZ8" s="79"/>
      <c r="BA8" s="79"/>
      <c r="BB8" s="79"/>
      <c r="BC8" s="79"/>
      <c r="BD8" s="79"/>
      <c r="BE8" s="79"/>
      <c r="BF8" s="79"/>
      <c r="BG8" s="79"/>
      <c r="BH8" s="79"/>
      <c r="BI8" s="79"/>
      <c r="BJ8" s="79"/>
      <c r="BK8" s="79"/>
      <c r="BL8" s="79"/>
      <c r="BM8" s="79"/>
      <c r="BN8" s="79"/>
      <c r="BO8" s="79"/>
      <c r="BP8" s="79"/>
      <c r="BQ8" s="79"/>
      <c r="BR8" s="79"/>
    </row>
    <row r="9" spans="1:70" s="28" customFormat="1" ht="12.75" customHeight="1" x14ac:dyDescent="0.2">
      <c r="A9" s="177">
        <f>SUM(A8)+1</f>
        <v>3</v>
      </c>
      <c r="B9" s="61" t="s">
        <v>77</v>
      </c>
      <c r="C9" s="67" t="s">
        <v>118</v>
      </c>
      <c r="D9" s="115"/>
      <c r="E9" s="111"/>
      <c r="F9" s="111">
        <f>IF(D9="",0,VLOOKUP(D9,Werte!$A:$C,3))</f>
        <v>0</v>
      </c>
      <c r="G9" s="111">
        <f>IF(E9="",0,VLOOKUP(E9,Werte!$D:$F,3))</f>
        <v>0</v>
      </c>
      <c r="H9" s="112">
        <f t="shared" si="0"/>
        <v>0</v>
      </c>
      <c r="I9" s="119">
        <v>31</v>
      </c>
      <c r="J9" s="111">
        <v>2</v>
      </c>
      <c r="K9" s="111">
        <f>IF(I9="",0,VLOOKUP(I9,Werte!$A:$C,3))</f>
        <v>2</v>
      </c>
      <c r="L9" s="111">
        <f>IF(J9="",0,VLOOKUP(J9,Werte!$D:$F,3))</f>
        <v>9</v>
      </c>
      <c r="M9" s="112">
        <f t="shared" si="1"/>
        <v>11</v>
      </c>
      <c r="N9" s="120">
        <v>52</v>
      </c>
      <c r="O9" s="111">
        <v>1</v>
      </c>
      <c r="P9" s="111">
        <f>IF(N9="",0,VLOOKUP(N9,Werte!$A:$C,3))</f>
        <v>4</v>
      </c>
      <c r="Q9" s="111">
        <f>IF(O9="",0,VLOOKUP(O9,Werte!$D:$F,3))</f>
        <v>10</v>
      </c>
      <c r="R9" s="112">
        <f t="shared" si="2"/>
        <v>14</v>
      </c>
      <c r="S9" s="115">
        <v>30</v>
      </c>
      <c r="T9" s="117">
        <v>1</v>
      </c>
      <c r="U9" s="117">
        <f>IF(S9="",0,VLOOKUP(S9,Werte!$A:$C,3))</f>
        <v>2</v>
      </c>
      <c r="V9" s="117">
        <f>IF(T9="",0,VLOOKUP(T9,Werte!$D:$F,3))</f>
        <v>10</v>
      </c>
      <c r="W9" s="112">
        <f t="shared" si="3"/>
        <v>12</v>
      </c>
      <c r="X9" s="115"/>
      <c r="Y9" s="117"/>
      <c r="Z9" s="117">
        <f>IF(X9="",0,VLOOKUP(X9,Werte!$A:$C,3))</f>
        <v>0</v>
      </c>
      <c r="AA9" s="117">
        <f>IF(Y9="",0,VLOOKUP(Y9,Werte!$D:$F,3))</f>
        <v>0</v>
      </c>
      <c r="AB9" s="112">
        <f t="shared" si="4"/>
        <v>0</v>
      </c>
      <c r="AC9" s="115"/>
      <c r="AD9" s="111"/>
      <c r="AE9" s="111">
        <f>IF(AC9="",0,VLOOKUP(AC9,Werte!$A:$C,3))</f>
        <v>0</v>
      </c>
      <c r="AF9" s="111">
        <f>IF(AD9="",0,VLOOKUP(AD9,Werte!$D:$F,3))</f>
        <v>0</v>
      </c>
      <c r="AG9" s="112">
        <f t="shared" si="5"/>
        <v>0</v>
      </c>
      <c r="AH9" s="115">
        <v>63</v>
      </c>
      <c r="AI9" s="111">
        <v>1</v>
      </c>
      <c r="AJ9" s="111">
        <f>IF(AH9="",0,VLOOKUP(AH9,Werte!$A:$C,3))</f>
        <v>5</v>
      </c>
      <c r="AK9" s="111">
        <f>IF(AI9="",0,VLOOKUP(AI9,Werte!$D:$F,3))</f>
        <v>10</v>
      </c>
      <c r="AL9" s="112">
        <f t="shared" si="6"/>
        <v>15</v>
      </c>
      <c r="AM9" s="115"/>
      <c r="AN9" s="111"/>
      <c r="AO9" s="111">
        <f>IF(AM9="",0,VLOOKUP(AM9,Werte!$A:$C,3))</f>
        <v>0</v>
      </c>
      <c r="AP9" s="111">
        <f>IF(AN9="",0,VLOOKUP(AN9,Werte!$D:$F,3))</f>
        <v>0</v>
      </c>
      <c r="AQ9" s="112">
        <f t="shared" si="7"/>
        <v>0</v>
      </c>
      <c r="AR9" s="118">
        <f t="shared" si="8"/>
        <v>176</v>
      </c>
      <c r="AS9" s="118">
        <f t="shared" si="9"/>
        <v>52</v>
      </c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80"/>
      <c r="BG9" s="80"/>
      <c r="BH9" s="80"/>
      <c r="BI9" s="80"/>
      <c r="BJ9" s="80"/>
      <c r="BK9" s="80"/>
      <c r="BL9" s="80"/>
      <c r="BM9" s="80"/>
      <c r="BN9" s="80"/>
      <c r="BO9" s="80"/>
      <c r="BP9" s="80"/>
      <c r="BQ9" s="80"/>
      <c r="BR9" s="80"/>
    </row>
    <row r="10" spans="1:70" s="29" customFormat="1" ht="15" customHeight="1" x14ac:dyDescent="0.2">
      <c r="A10" s="20">
        <f>SUM(A9)+1</f>
        <v>4</v>
      </c>
      <c r="B10" s="61" t="s">
        <v>74</v>
      </c>
      <c r="C10" s="70" t="s">
        <v>145</v>
      </c>
      <c r="D10" s="115">
        <v>28</v>
      </c>
      <c r="E10" s="111">
        <v>13</v>
      </c>
      <c r="F10" s="111">
        <f>IF(D10="",0,VLOOKUP(D10,Werte!$A:$C,3))</f>
        <v>1</v>
      </c>
      <c r="G10" s="111">
        <f>IF(E10="",0,VLOOKUP(E10,Werte!$D:$F,3))</f>
        <v>4</v>
      </c>
      <c r="H10" s="112">
        <f t="shared" si="0"/>
        <v>5</v>
      </c>
      <c r="I10" s="119"/>
      <c r="J10" s="111"/>
      <c r="K10" s="111">
        <f>IF(I10="",0,VLOOKUP(I10,Werte!$A:$C,3))</f>
        <v>0</v>
      </c>
      <c r="L10" s="111">
        <f>IF(J10="",0,VLOOKUP(J10,Werte!$D:$F,3))</f>
        <v>0</v>
      </c>
      <c r="M10" s="112">
        <f t="shared" si="1"/>
        <v>0</v>
      </c>
      <c r="N10" s="120">
        <v>26</v>
      </c>
      <c r="O10" s="111">
        <v>3</v>
      </c>
      <c r="P10" s="111">
        <f>IF(N10="",0,VLOOKUP(N10,Werte!$A:$C,3))</f>
        <v>1</v>
      </c>
      <c r="Q10" s="111">
        <f>IF(O10="",0,VLOOKUP(O10,Werte!$D:$F,3))</f>
        <v>8</v>
      </c>
      <c r="R10" s="112">
        <f t="shared" si="2"/>
        <v>9</v>
      </c>
      <c r="S10" s="115">
        <v>48</v>
      </c>
      <c r="T10" s="117">
        <v>4</v>
      </c>
      <c r="U10" s="117">
        <f>IF(S10="",0,VLOOKUP(S10,Werte!$A:$C,3))</f>
        <v>3</v>
      </c>
      <c r="V10" s="117">
        <f>IF(T10="",0,VLOOKUP(T10,Werte!$D:$F,3))</f>
        <v>7</v>
      </c>
      <c r="W10" s="112">
        <f t="shared" si="3"/>
        <v>10</v>
      </c>
      <c r="X10" s="115">
        <v>50</v>
      </c>
      <c r="Y10" s="117">
        <v>3</v>
      </c>
      <c r="Z10" s="117">
        <f>IF(X10="",0,VLOOKUP(X10,Werte!$A:$C,3))</f>
        <v>4</v>
      </c>
      <c r="AA10" s="117">
        <f>IF(Y10="",0,VLOOKUP(Y10,Werte!$D:$F,3))</f>
        <v>8</v>
      </c>
      <c r="AB10" s="112">
        <f t="shared" si="4"/>
        <v>12</v>
      </c>
      <c r="AC10" s="115"/>
      <c r="AD10" s="111"/>
      <c r="AE10" s="111">
        <f>IF(AC10="",0,VLOOKUP(AC10,Werte!$A:$C,3))</f>
        <v>0</v>
      </c>
      <c r="AF10" s="111">
        <f>IF(AD10="",0,VLOOKUP(AD10,Werte!$D:$F,3))</f>
        <v>0</v>
      </c>
      <c r="AG10" s="112">
        <f t="shared" si="5"/>
        <v>0</v>
      </c>
      <c r="AH10" s="115">
        <v>35</v>
      </c>
      <c r="AI10" s="111">
        <v>8</v>
      </c>
      <c r="AJ10" s="111">
        <f>IF(AH10="",0,VLOOKUP(AH10,Werte!$A:$C,3))</f>
        <v>2</v>
      </c>
      <c r="AK10" s="111">
        <f>IF(AI10="",0,VLOOKUP(AI10,Werte!$D:$F,3))</f>
        <v>5</v>
      </c>
      <c r="AL10" s="112">
        <f t="shared" si="6"/>
        <v>7</v>
      </c>
      <c r="AM10" s="115">
        <v>25</v>
      </c>
      <c r="AN10" s="111">
        <v>4</v>
      </c>
      <c r="AO10" s="111">
        <f>IF(AM10="",0,VLOOKUP(AM10,Werte!$A:$C,3))</f>
        <v>1</v>
      </c>
      <c r="AP10" s="111">
        <f>IF(AN10="",0,VLOOKUP(AN10,Werte!$D:$F,3))</f>
        <v>7</v>
      </c>
      <c r="AQ10" s="112">
        <f t="shared" si="7"/>
        <v>8</v>
      </c>
      <c r="AR10" s="118">
        <f t="shared" si="8"/>
        <v>212</v>
      </c>
      <c r="AS10" s="118">
        <f t="shared" si="9"/>
        <v>51</v>
      </c>
      <c r="AT10" s="81"/>
      <c r="AU10" s="81"/>
      <c r="AV10" s="81"/>
      <c r="AW10" s="81"/>
      <c r="AX10" s="81"/>
      <c r="AY10" s="81"/>
      <c r="AZ10" s="81"/>
      <c r="BA10" s="81"/>
      <c r="BB10" s="81"/>
      <c r="BC10" s="81"/>
      <c r="BD10" s="81"/>
      <c r="BE10" s="81"/>
      <c r="BF10" s="81"/>
      <c r="BG10" s="81"/>
      <c r="BH10" s="81"/>
      <c r="BI10" s="81"/>
      <c r="BJ10" s="81"/>
      <c r="BK10" s="81"/>
      <c r="BL10" s="81"/>
      <c r="BM10" s="81"/>
      <c r="BN10" s="81"/>
      <c r="BO10" s="81"/>
      <c r="BP10" s="81"/>
      <c r="BQ10" s="81"/>
      <c r="BR10" s="81"/>
    </row>
    <row r="11" spans="1:70" s="31" customFormat="1" ht="12.75" customHeight="1" x14ac:dyDescent="0.2">
      <c r="A11" s="20">
        <f>SUM(A10)+1</f>
        <v>5</v>
      </c>
      <c r="B11" s="61" t="s">
        <v>69</v>
      </c>
      <c r="C11" s="66" t="s">
        <v>19</v>
      </c>
      <c r="D11" s="115">
        <v>28</v>
      </c>
      <c r="E11" s="111">
        <v>6</v>
      </c>
      <c r="F11" s="111">
        <f>IF(D11="",0,VLOOKUP(D11,Werte!$A:$C,3))</f>
        <v>1</v>
      </c>
      <c r="G11" s="111">
        <f>IF(E11="",0,VLOOKUP(E11,Werte!$D:$F,3))</f>
        <v>5</v>
      </c>
      <c r="H11" s="112">
        <f t="shared" si="0"/>
        <v>6</v>
      </c>
      <c r="I11" s="119">
        <v>84</v>
      </c>
      <c r="J11" s="111">
        <v>1</v>
      </c>
      <c r="K11" s="111">
        <f>IF(I11="",0,VLOOKUP(I11,Werte!$A:$C,3))</f>
        <v>7</v>
      </c>
      <c r="L11" s="111">
        <f>IF(J11="",0,VLOOKUP(J11,Werte!$D:$F,3))</f>
        <v>10</v>
      </c>
      <c r="M11" s="112">
        <f t="shared" si="1"/>
        <v>17</v>
      </c>
      <c r="N11" s="120"/>
      <c r="O11" s="111"/>
      <c r="P11" s="111">
        <f>IF(N11="",0,VLOOKUP(N11,Werte!$A:$C,3))</f>
        <v>0</v>
      </c>
      <c r="Q11" s="111">
        <f>IF(O11="",0,VLOOKUP(O11,Werte!$D:$F,3))</f>
        <v>0</v>
      </c>
      <c r="R11" s="112">
        <f t="shared" si="2"/>
        <v>0</v>
      </c>
      <c r="S11" s="115">
        <v>60</v>
      </c>
      <c r="T11" s="117">
        <v>4</v>
      </c>
      <c r="U11" s="117">
        <f>IF(S11="",0,VLOOKUP(S11,Werte!$A:$C,3))</f>
        <v>5</v>
      </c>
      <c r="V11" s="117">
        <f>IF(T11="",0,VLOOKUP(T11,Werte!$D:$F,3))</f>
        <v>7</v>
      </c>
      <c r="W11" s="112">
        <f t="shared" si="3"/>
        <v>12</v>
      </c>
      <c r="X11" s="115">
        <v>50</v>
      </c>
      <c r="Y11" s="117">
        <v>4</v>
      </c>
      <c r="Z11" s="117">
        <f>IF(X11="",0,VLOOKUP(X11,Werte!$A:$C,3))</f>
        <v>4</v>
      </c>
      <c r="AA11" s="117">
        <f>IF(Y11="",0,VLOOKUP(Y11,Werte!$D:$F,3))</f>
        <v>7</v>
      </c>
      <c r="AB11" s="112">
        <f t="shared" si="4"/>
        <v>11</v>
      </c>
      <c r="AC11" s="115"/>
      <c r="AD11" s="111"/>
      <c r="AE11" s="111">
        <f>IF(AC11="",0,VLOOKUP(AC11,Werte!$A:$C,3))</f>
        <v>0</v>
      </c>
      <c r="AF11" s="111">
        <f>IF(AD11="",0,VLOOKUP(AD11,Werte!$D:$F,3))</f>
        <v>0</v>
      </c>
      <c r="AG11" s="112">
        <f t="shared" si="5"/>
        <v>0</v>
      </c>
      <c r="AH11" s="115"/>
      <c r="AI11" s="111"/>
      <c r="AJ11" s="111">
        <f>IF(AH11="",0,VLOOKUP(AH11,Werte!$A:$C,3))</f>
        <v>0</v>
      </c>
      <c r="AK11" s="111">
        <f>IF(AI11="",0,VLOOKUP(AI11,Werte!$D:$F,3))</f>
        <v>0</v>
      </c>
      <c r="AL11" s="112">
        <f t="shared" si="6"/>
        <v>0</v>
      </c>
      <c r="AM11" s="115"/>
      <c r="AN11" s="111"/>
      <c r="AO11" s="111">
        <f>IF(AM11="",0,VLOOKUP(AM11,Werte!$A:$C,3))</f>
        <v>0</v>
      </c>
      <c r="AP11" s="111">
        <f>IF(AN11="",0,VLOOKUP(AN11,Werte!$D:$F,3))</f>
        <v>0</v>
      </c>
      <c r="AQ11" s="112">
        <f t="shared" si="7"/>
        <v>0</v>
      </c>
      <c r="AR11" s="118">
        <f t="shared" si="8"/>
        <v>222</v>
      </c>
      <c r="AS11" s="118">
        <f t="shared" si="9"/>
        <v>46</v>
      </c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  <c r="BM11" s="82"/>
      <c r="BN11" s="82"/>
      <c r="BO11" s="82"/>
      <c r="BP11" s="82"/>
      <c r="BQ11" s="82"/>
      <c r="BR11" s="82"/>
    </row>
    <row r="12" spans="1:70" s="29" customFormat="1" ht="12.75" customHeight="1" x14ac:dyDescent="0.2">
      <c r="A12" s="20">
        <f>SUM(A11)+1</f>
        <v>6</v>
      </c>
      <c r="B12" s="62" t="s">
        <v>75</v>
      </c>
      <c r="C12" s="68" t="s">
        <v>117</v>
      </c>
      <c r="D12" s="121">
        <v>28</v>
      </c>
      <c r="E12" s="111">
        <v>13</v>
      </c>
      <c r="F12" s="111">
        <f>IF(D12="",0,VLOOKUP(D12,Werte!$A:$C,3))</f>
        <v>1</v>
      </c>
      <c r="G12" s="111">
        <f>IF(E12="",0,VLOOKUP(E12,Werte!$D:$F,3))</f>
        <v>4</v>
      </c>
      <c r="H12" s="112">
        <f t="shared" si="0"/>
        <v>5</v>
      </c>
      <c r="I12" s="122">
        <v>53</v>
      </c>
      <c r="J12" s="111">
        <v>8</v>
      </c>
      <c r="K12" s="111">
        <f>IF(I12="",0,VLOOKUP(I12,Werte!$A:$C,3))</f>
        <v>4</v>
      </c>
      <c r="L12" s="111">
        <f>IF(J12="",0,VLOOKUP(J12,Werte!$D:$F,3))</f>
        <v>5</v>
      </c>
      <c r="M12" s="112">
        <f t="shared" si="1"/>
        <v>9</v>
      </c>
      <c r="N12" s="123">
        <v>26</v>
      </c>
      <c r="O12" s="111">
        <v>2</v>
      </c>
      <c r="P12" s="111">
        <f>IF(N12="",0,VLOOKUP(N12,Werte!$A:$C,3))</f>
        <v>1</v>
      </c>
      <c r="Q12" s="111">
        <f>IF(O12="",0,VLOOKUP(O12,Werte!$D:$F,3))</f>
        <v>9</v>
      </c>
      <c r="R12" s="112">
        <f t="shared" si="2"/>
        <v>10</v>
      </c>
      <c r="S12" s="121">
        <v>48</v>
      </c>
      <c r="T12" s="117">
        <v>5</v>
      </c>
      <c r="U12" s="117">
        <f>IF(S12="",0,VLOOKUP(S12,Werte!$A:$C,3))</f>
        <v>3</v>
      </c>
      <c r="V12" s="117">
        <f>IF(T12="",0,VLOOKUP(T12,Werte!$D:$F,3))</f>
        <v>6</v>
      </c>
      <c r="W12" s="112">
        <f t="shared" si="3"/>
        <v>9</v>
      </c>
      <c r="X12" s="124"/>
      <c r="Y12" s="117"/>
      <c r="Z12" s="117">
        <f>IF(X12="",0,VLOOKUP(X12,Werte!$A:$C,3))</f>
        <v>0</v>
      </c>
      <c r="AA12" s="117">
        <f>IF(Y12="",0,VLOOKUP(Y12,Werte!$D:$F,3))</f>
        <v>0</v>
      </c>
      <c r="AB12" s="112">
        <f t="shared" si="4"/>
        <v>0</v>
      </c>
      <c r="AC12" s="124">
        <v>30</v>
      </c>
      <c r="AD12" s="111">
        <v>1</v>
      </c>
      <c r="AE12" s="111">
        <f>IF(AC12="",0,VLOOKUP(AC12,Werte!$A:$C,3))</f>
        <v>2</v>
      </c>
      <c r="AF12" s="111">
        <f>IF(AD12="",0,VLOOKUP(AD12,Werte!$D:$F,3))</f>
        <v>10</v>
      </c>
      <c r="AG12" s="112">
        <f t="shared" si="5"/>
        <v>12</v>
      </c>
      <c r="AH12" s="124"/>
      <c r="AI12" s="111"/>
      <c r="AJ12" s="111">
        <f>IF(AH12="",0,VLOOKUP(AH12,Werte!$A:$C,3))</f>
        <v>0</v>
      </c>
      <c r="AK12" s="111">
        <f>IF(AI12="",0,VLOOKUP(AI12,Werte!$D:$F,3))</f>
        <v>0</v>
      </c>
      <c r="AL12" s="112">
        <f t="shared" si="6"/>
        <v>0</v>
      </c>
      <c r="AM12" s="124"/>
      <c r="AN12" s="111"/>
      <c r="AO12" s="111">
        <f>IF(AM12="",0,VLOOKUP(AM12,Werte!$A:$C,3))</f>
        <v>0</v>
      </c>
      <c r="AP12" s="111">
        <f>IF(AN12="",0,VLOOKUP(AN12,Werte!$D:$F,3))</f>
        <v>0</v>
      </c>
      <c r="AQ12" s="112">
        <f t="shared" si="7"/>
        <v>0</v>
      </c>
      <c r="AR12" s="118">
        <f t="shared" si="8"/>
        <v>185</v>
      </c>
      <c r="AS12" s="118">
        <f t="shared" si="9"/>
        <v>45</v>
      </c>
      <c r="AT12" s="81"/>
      <c r="AU12" s="81"/>
      <c r="AV12" s="81"/>
      <c r="AW12" s="81"/>
      <c r="AX12" s="81"/>
      <c r="AY12" s="81"/>
      <c r="AZ12" s="81"/>
      <c r="BA12" s="81"/>
      <c r="BB12" s="81"/>
      <c r="BC12" s="81"/>
      <c r="BD12" s="81"/>
      <c r="BE12" s="81"/>
      <c r="BF12" s="81"/>
      <c r="BG12" s="81"/>
      <c r="BH12" s="81"/>
      <c r="BI12" s="81"/>
      <c r="BJ12" s="81"/>
      <c r="BK12" s="81"/>
      <c r="BL12" s="81"/>
      <c r="BM12" s="81"/>
      <c r="BN12" s="81"/>
      <c r="BO12" s="81"/>
      <c r="BP12" s="81"/>
      <c r="BQ12" s="81"/>
      <c r="BR12" s="81"/>
    </row>
    <row r="13" spans="1:70" s="29" customFormat="1" ht="12.75" customHeight="1" x14ac:dyDescent="0.2">
      <c r="A13" s="20">
        <f>SUM(A12)+1</f>
        <v>7</v>
      </c>
      <c r="B13" s="60" t="s">
        <v>67</v>
      </c>
      <c r="C13" s="66" t="s">
        <v>141</v>
      </c>
      <c r="D13" s="125"/>
      <c r="E13" s="111"/>
      <c r="F13" s="111">
        <f>IF(D13="",0,VLOOKUP(D13,Werte!$A:$C,3))</f>
        <v>0</v>
      </c>
      <c r="G13" s="111">
        <f>IF(E13="",0,VLOOKUP(E13,Werte!$D:$F,3))</f>
        <v>0</v>
      </c>
      <c r="H13" s="112">
        <f t="shared" si="0"/>
        <v>0</v>
      </c>
      <c r="I13" s="125"/>
      <c r="J13" s="111"/>
      <c r="K13" s="111">
        <f>IF(I13="",0,VLOOKUP(I13,Werte!$A:$C,3))</f>
        <v>0</v>
      </c>
      <c r="L13" s="111">
        <f>IF(J13="",0,VLOOKUP(J13,Werte!$D:$F,3))</f>
        <v>0</v>
      </c>
      <c r="M13" s="112">
        <f t="shared" si="1"/>
        <v>0</v>
      </c>
      <c r="N13" s="120">
        <v>62</v>
      </c>
      <c r="O13" s="111">
        <v>4</v>
      </c>
      <c r="P13" s="111">
        <f>IF(N13="",0,VLOOKUP(N13,Werte!$A:$C,3))</f>
        <v>5</v>
      </c>
      <c r="Q13" s="111">
        <f>IF(O13="",0,VLOOKUP(O13,Werte!$D:$F,3))</f>
        <v>7</v>
      </c>
      <c r="R13" s="112">
        <f t="shared" si="2"/>
        <v>12</v>
      </c>
      <c r="S13" s="115">
        <v>60</v>
      </c>
      <c r="T13" s="111">
        <v>5</v>
      </c>
      <c r="U13" s="111">
        <f>IF(S13="",0,VLOOKUP(S13,Werte!$A:$C,3))</f>
        <v>5</v>
      </c>
      <c r="V13" s="111">
        <f>IF(T13="",0,VLOOKUP(T13,Werte!$D:$F,3))</f>
        <v>6</v>
      </c>
      <c r="W13" s="112">
        <f t="shared" si="3"/>
        <v>11</v>
      </c>
      <c r="X13" s="115">
        <v>70</v>
      </c>
      <c r="Y13" s="111">
        <v>1</v>
      </c>
      <c r="Z13" s="111">
        <f>IF(X13="",0,VLOOKUP(X13,Werte!$A:$C,3))</f>
        <v>6</v>
      </c>
      <c r="AA13" s="111">
        <f>IF(Y13="",0,VLOOKUP(Y13,Werte!$D:$F,3))</f>
        <v>10</v>
      </c>
      <c r="AB13" s="112">
        <f t="shared" si="4"/>
        <v>16</v>
      </c>
      <c r="AC13" s="115"/>
      <c r="AD13" s="111"/>
      <c r="AE13" s="111">
        <f>IF(AC13="",0,VLOOKUP(AC13,Werte!$A:$C,3))</f>
        <v>0</v>
      </c>
      <c r="AF13" s="111">
        <f>IF(AD13="",0,VLOOKUP(AD13,Werte!$D:$F,3))</f>
        <v>0</v>
      </c>
      <c r="AG13" s="112">
        <f t="shared" si="5"/>
        <v>0</v>
      </c>
      <c r="AH13" s="115"/>
      <c r="AI13" s="111"/>
      <c r="AJ13" s="111">
        <f>IF(AH13="",0,VLOOKUP(AH13,Werte!$A:$C,3))</f>
        <v>0</v>
      </c>
      <c r="AK13" s="111">
        <f>IF(AI13="",0,VLOOKUP(AI13,Werte!$D:$F,3))</f>
        <v>0</v>
      </c>
      <c r="AL13" s="112">
        <f t="shared" si="6"/>
        <v>0</v>
      </c>
      <c r="AM13" s="115"/>
      <c r="AN13" s="111"/>
      <c r="AO13" s="111">
        <f>IF(AM13="",0,VLOOKUP(AM13,Werte!$A:$C,3))</f>
        <v>0</v>
      </c>
      <c r="AP13" s="111">
        <f>IF(AN13="",0,VLOOKUP(AN13,Werte!$D:$F,3))</f>
        <v>0</v>
      </c>
      <c r="AQ13" s="112">
        <f t="shared" si="7"/>
        <v>0</v>
      </c>
      <c r="AR13" s="118">
        <f t="shared" si="8"/>
        <v>192</v>
      </c>
      <c r="AS13" s="118">
        <f t="shared" si="9"/>
        <v>39</v>
      </c>
      <c r="AT13" s="81"/>
      <c r="AU13" s="81"/>
      <c r="AV13" s="81"/>
      <c r="AW13" s="81"/>
      <c r="AX13" s="81"/>
      <c r="AY13" s="81"/>
      <c r="AZ13" s="81"/>
      <c r="BA13" s="81"/>
      <c r="BB13" s="81"/>
      <c r="BC13" s="81"/>
      <c r="BD13" s="81"/>
      <c r="BE13" s="81"/>
      <c r="BF13" s="81"/>
      <c r="BG13" s="81"/>
      <c r="BH13" s="81"/>
      <c r="BI13" s="81"/>
      <c r="BJ13" s="81"/>
      <c r="BK13" s="81"/>
      <c r="BL13" s="81"/>
      <c r="BM13" s="81"/>
      <c r="BN13" s="81"/>
      <c r="BO13" s="81"/>
      <c r="BP13" s="81"/>
      <c r="BQ13" s="81"/>
      <c r="BR13" s="81"/>
    </row>
    <row r="14" spans="1:70" s="29" customFormat="1" ht="12.75" customHeight="1" x14ac:dyDescent="0.2">
      <c r="A14" s="20">
        <f>SUM(A13)+1</f>
        <v>8</v>
      </c>
      <c r="B14" s="61" t="s">
        <v>55</v>
      </c>
      <c r="C14" s="66" t="s">
        <v>149</v>
      </c>
      <c r="D14" s="126">
        <v>54</v>
      </c>
      <c r="E14" s="111">
        <v>1</v>
      </c>
      <c r="F14" s="127">
        <f>IF(D14="",0,VLOOKUP(D14,Werte!$A:$C,3))</f>
        <v>4</v>
      </c>
      <c r="G14" s="127">
        <f>IF(E14="",0,VLOOKUP(E14,Werte!$D:$F,3))</f>
        <v>10</v>
      </c>
      <c r="H14" s="128">
        <f t="shared" si="0"/>
        <v>14</v>
      </c>
      <c r="I14" s="119"/>
      <c r="J14" s="111"/>
      <c r="K14" s="127">
        <f>IF(I14="",0,VLOOKUP(I14,Werte!$A:$C,3))</f>
        <v>0</v>
      </c>
      <c r="L14" s="127">
        <f>IF(J14="",0,VLOOKUP(J14,Werte!$D:$F,3))</f>
        <v>0</v>
      </c>
      <c r="M14" s="112">
        <f t="shared" si="1"/>
        <v>0</v>
      </c>
      <c r="N14" s="120">
        <v>62</v>
      </c>
      <c r="O14" s="111">
        <v>2</v>
      </c>
      <c r="P14" s="127">
        <f>IF(N14="",0,VLOOKUP(N14,Werte!$A:$C,3))</f>
        <v>5</v>
      </c>
      <c r="Q14" s="127">
        <f>IF(O14="",0,VLOOKUP(O14,Werte!$D:$F,3))</f>
        <v>9</v>
      </c>
      <c r="R14" s="128">
        <f t="shared" si="2"/>
        <v>14</v>
      </c>
      <c r="S14" s="115"/>
      <c r="T14" s="117"/>
      <c r="U14" s="129">
        <f>IF(S14="",0,VLOOKUP(S14,Werte!$A:$C,3))</f>
        <v>0</v>
      </c>
      <c r="V14" s="129">
        <f>IF(T14="",0,VLOOKUP(T14,Werte!$D:$F,3))</f>
        <v>0</v>
      </c>
      <c r="W14" s="128">
        <f t="shared" si="3"/>
        <v>0</v>
      </c>
      <c r="X14" s="124"/>
      <c r="Y14" s="117"/>
      <c r="Z14" s="129">
        <f>IF(X14="",0,VLOOKUP(X14,Werte!$A:$C,3))</f>
        <v>0</v>
      </c>
      <c r="AA14" s="129">
        <f>IF(Y14="",0,VLOOKUP(Y14,Werte!$D:$F,3))</f>
        <v>0</v>
      </c>
      <c r="AB14" s="128">
        <f t="shared" si="4"/>
        <v>0</v>
      </c>
      <c r="AC14" s="124"/>
      <c r="AD14" s="111"/>
      <c r="AE14" s="127">
        <f>IF(AC14="",0,VLOOKUP(AC14,Werte!$A:$C,3))</f>
        <v>0</v>
      </c>
      <c r="AF14" s="127">
        <f>IF(AD14="",0,VLOOKUP(AD14,Werte!$D:$F,3))</f>
        <v>0</v>
      </c>
      <c r="AG14" s="128">
        <f t="shared" si="5"/>
        <v>0</v>
      </c>
      <c r="AH14" s="124"/>
      <c r="AI14" s="111"/>
      <c r="AJ14" s="127">
        <f>IF(AH14="",0,VLOOKUP(AH14,Werte!$A:$C,3))</f>
        <v>0</v>
      </c>
      <c r="AK14" s="127">
        <f>IF(AI14="",0,VLOOKUP(AI14,Werte!$D:$F,3))</f>
        <v>0</v>
      </c>
      <c r="AL14" s="128">
        <f t="shared" si="6"/>
        <v>0</v>
      </c>
      <c r="AM14" s="124">
        <v>25</v>
      </c>
      <c r="AN14" s="111">
        <v>2</v>
      </c>
      <c r="AO14" s="127">
        <f>IF(AM14="",0,VLOOKUP(AM14,Werte!$A:$C,3))</f>
        <v>1</v>
      </c>
      <c r="AP14" s="127">
        <f>IF(AN14="",0,VLOOKUP(AN14,Werte!$D:$F,3))</f>
        <v>9</v>
      </c>
      <c r="AQ14" s="128">
        <f t="shared" si="7"/>
        <v>10</v>
      </c>
      <c r="AR14" s="118">
        <f t="shared" si="8"/>
        <v>141</v>
      </c>
      <c r="AS14" s="118">
        <f t="shared" si="9"/>
        <v>38</v>
      </c>
      <c r="AT14" s="81"/>
      <c r="AU14" s="81"/>
      <c r="AV14" s="81"/>
      <c r="AW14" s="81"/>
      <c r="AX14" s="81"/>
      <c r="AY14" s="81"/>
      <c r="AZ14" s="81"/>
      <c r="BA14" s="81"/>
      <c r="BB14" s="81"/>
      <c r="BC14" s="81"/>
      <c r="BD14" s="81"/>
      <c r="BE14" s="81"/>
      <c r="BF14" s="81"/>
      <c r="BG14" s="81"/>
      <c r="BH14" s="81"/>
      <c r="BI14" s="81"/>
      <c r="BJ14" s="81"/>
      <c r="BK14" s="81"/>
      <c r="BL14" s="81"/>
      <c r="BM14" s="81"/>
      <c r="BN14" s="81"/>
      <c r="BO14" s="81"/>
      <c r="BP14" s="81"/>
      <c r="BQ14" s="81"/>
      <c r="BR14" s="81"/>
    </row>
    <row r="15" spans="1:70" s="29" customFormat="1" ht="12.75" customHeight="1" x14ac:dyDescent="0.2">
      <c r="A15" s="20">
        <f>SUM(A14)+1</f>
        <v>9</v>
      </c>
      <c r="B15" s="61" t="s">
        <v>70</v>
      </c>
      <c r="C15" s="66" t="s">
        <v>53</v>
      </c>
      <c r="D15" s="115">
        <v>54</v>
      </c>
      <c r="E15" s="111">
        <v>3</v>
      </c>
      <c r="F15" s="111">
        <f>IF(D15="",0,VLOOKUP(D15,Werte!$A:$C,3))</f>
        <v>4</v>
      </c>
      <c r="G15" s="111">
        <f>IF(E15="",0,VLOOKUP(E15,Werte!$D:$F,3))</f>
        <v>8</v>
      </c>
      <c r="H15" s="112">
        <f t="shared" si="0"/>
        <v>12</v>
      </c>
      <c r="I15" s="119">
        <v>84</v>
      </c>
      <c r="J15" s="111">
        <v>3</v>
      </c>
      <c r="K15" s="111">
        <f>IF(I15="",0,VLOOKUP(I15,Werte!$A:$C,3))</f>
        <v>7</v>
      </c>
      <c r="L15" s="111">
        <f>IF(J15="",0,VLOOKUP(J15,Werte!$D:$F,3))</f>
        <v>8</v>
      </c>
      <c r="M15" s="112">
        <f t="shared" si="1"/>
        <v>15</v>
      </c>
      <c r="N15" s="120">
        <v>52</v>
      </c>
      <c r="O15" s="111">
        <v>6</v>
      </c>
      <c r="P15" s="111">
        <f>IF(N15="",0,VLOOKUP(N15,Werte!$A:$C,3))</f>
        <v>4</v>
      </c>
      <c r="Q15" s="111">
        <f>IF(O15="",0,VLOOKUP(O15,Werte!$D:$F,3))</f>
        <v>5</v>
      </c>
      <c r="R15" s="112">
        <f t="shared" si="2"/>
        <v>9</v>
      </c>
      <c r="S15" s="115"/>
      <c r="T15" s="117"/>
      <c r="U15" s="117">
        <f>IF(S15="",0,VLOOKUP(S15,Werte!$A:$C,3))</f>
        <v>0</v>
      </c>
      <c r="V15" s="117">
        <f>IF(T15="",0,VLOOKUP(T15,Werte!$D:$F,3))</f>
        <v>0</v>
      </c>
      <c r="W15" s="112">
        <f t="shared" si="3"/>
        <v>0</v>
      </c>
      <c r="X15" s="115"/>
      <c r="Y15" s="117"/>
      <c r="Z15" s="117">
        <f>IF(X15="",0,VLOOKUP(X15,Werte!$A:$C,3))</f>
        <v>0</v>
      </c>
      <c r="AA15" s="117">
        <f>IF(Y15="",0,VLOOKUP(Y15,Werte!$D:$F,3))</f>
        <v>0</v>
      </c>
      <c r="AB15" s="112">
        <f t="shared" si="4"/>
        <v>0</v>
      </c>
      <c r="AC15" s="115"/>
      <c r="AD15" s="111"/>
      <c r="AE15" s="111">
        <f>IF(AC15="",0,VLOOKUP(AC15,Werte!$A:$C,3))</f>
        <v>0</v>
      </c>
      <c r="AF15" s="111">
        <f>IF(AD15="",0,VLOOKUP(AD15,Werte!$D:$F,3))</f>
        <v>0</v>
      </c>
      <c r="AG15" s="112">
        <f t="shared" si="5"/>
        <v>0</v>
      </c>
      <c r="AH15" s="115"/>
      <c r="AI15" s="111"/>
      <c r="AJ15" s="111">
        <f>IF(AH15="",0,VLOOKUP(AH15,Werte!$A:$C,3))</f>
        <v>0</v>
      </c>
      <c r="AK15" s="111">
        <f>IF(AI15="",0,VLOOKUP(AI15,Werte!$D:$F,3))</f>
        <v>0</v>
      </c>
      <c r="AL15" s="112">
        <f t="shared" si="6"/>
        <v>0</v>
      </c>
      <c r="AM15" s="115"/>
      <c r="AN15" s="111"/>
      <c r="AO15" s="111">
        <f>IF(AM15="",0,VLOOKUP(AM15,Werte!$A:$C,3))</f>
        <v>0</v>
      </c>
      <c r="AP15" s="111">
        <f>IF(AN15="",0,VLOOKUP(AN15,Werte!$D:$F,3))</f>
        <v>0</v>
      </c>
      <c r="AQ15" s="112">
        <f t="shared" si="7"/>
        <v>0</v>
      </c>
      <c r="AR15" s="118">
        <f t="shared" si="8"/>
        <v>190</v>
      </c>
      <c r="AS15" s="118">
        <f t="shared" si="9"/>
        <v>36</v>
      </c>
      <c r="AT15" s="81"/>
      <c r="AU15" s="81"/>
      <c r="AV15" s="81"/>
      <c r="AW15" s="81"/>
      <c r="AX15" s="81"/>
      <c r="AY15" s="81"/>
      <c r="AZ15" s="81"/>
      <c r="BA15" s="81"/>
      <c r="BB15" s="81"/>
      <c r="BC15" s="81"/>
      <c r="BD15" s="81"/>
      <c r="BE15" s="81"/>
      <c r="BF15" s="81"/>
      <c r="BG15" s="81"/>
      <c r="BH15" s="81"/>
      <c r="BI15" s="81"/>
      <c r="BJ15" s="81"/>
      <c r="BK15" s="81"/>
      <c r="BL15" s="81"/>
      <c r="BM15" s="81"/>
      <c r="BN15" s="81"/>
      <c r="BO15" s="81"/>
      <c r="BP15" s="81"/>
      <c r="BQ15" s="81"/>
      <c r="BR15" s="81"/>
    </row>
    <row r="16" spans="1:70" ht="12.75" customHeight="1" x14ac:dyDescent="0.2">
      <c r="A16" s="20">
        <f>SUM(A15)+1</f>
        <v>10</v>
      </c>
      <c r="B16" s="61" t="s">
        <v>76</v>
      </c>
      <c r="C16" s="70" t="s">
        <v>146</v>
      </c>
      <c r="D16" s="125">
        <v>28</v>
      </c>
      <c r="E16" s="111">
        <v>11</v>
      </c>
      <c r="F16" s="111">
        <f>IF(D16="",0,VLOOKUP(D16,Werte!$A:$C,3))</f>
        <v>1</v>
      </c>
      <c r="G16" s="111">
        <f>IF(E16="",0,VLOOKUP(E16,Werte!$D:$F,3))</f>
        <v>4</v>
      </c>
      <c r="H16" s="112">
        <f t="shared" si="0"/>
        <v>5</v>
      </c>
      <c r="I16" s="125"/>
      <c r="J16" s="111"/>
      <c r="K16" s="111">
        <f>IF(I16="",0,VLOOKUP(I16,Werte!$A:$C,3))</f>
        <v>0</v>
      </c>
      <c r="L16" s="111">
        <f>IF(J16="",0,VLOOKUP(J16,Werte!$D:$F,3))</f>
        <v>0</v>
      </c>
      <c r="M16" s="112">
        <f t="shared" si="1"/>
        <v>0</v>
      </c>
      <c r="N16" s="125">
        <v>52</v>
      </c>
      <c r="O16" s="111">
        <v>8</v>
      </c>
      <c r="P16" s="111">
        <f>IF(N16="",0,VLOOKUP(N16,Werte!$A:$C,3))</f>
        <v>4</v>
      </c>
      <c r="Q16" s="111">
        <f>IF(O16="",0,VLOOKUP(O16,Werte!$D:$F,3))</f>
        <v>5</v>
      </c>
      <c r="R16" s="112">
        <f t="shared" si="2"/>
        <v>9</v>
      </c>
      <c r="S16" s="125"/>
      <c r="T16" s="117"/>
      <c r="U16" s="117">
        <f>IF(S16="",0,VLOOKUP(S16,Werte!$A:$C,3))</f>
        <v>0</v>
      </c>
      <c r="V16" s="117">
        <f>IF(T16="",0,VLOOKUP(T16,Werte!$D:$F,3))</f>
        <v>0</v>
      </c>
      <c r="W16" s="112">
        <f t="shared" si="3"/>
        <v>0</v>
      </c>
      <c r="X16" s="125">
        <v>50</v>
      </c>
      <c r="Y16" s="117">
        <v>1</v>
      </c>
      <c r="Z16" s="117">
        <f>IF(X16="",0,VLOOKUP(X16,Werte!$A:$C,3))</f>
        <v>4</v>
      </c>
      <c r="AA16" s="117">
        <f>IF(Y16="",0,VLOOKUP(Y16,Werte!$D:$F,3))</f>
        <v>10</v>
      </c>
      <c r="AB16" s="112">
        <f t="shared" si="4"/>
        <v>14</v>
      </c>
      <c r="AC16" s="125"/>
      <c r="AD16" s="111"/>
      <c r="AE16" s="111">
        <f>IF(AC16="",0,VLOOKUP(AC16,Werte!$A:$C,3))</f>
        <v>0</v>
      </c>
      <c r="AF16" s="111">
        <f>IF(AD16="",0,VLOOKUP(AD16,Werte!$D:$F,3))</f>
        <v>0</v>
      </c>
      <c r="AG16" s="112">
        <f t="shared" si="5"/>
        <v>0</v>
      </c>
      <c r="AH16" s="125">
        <v>46</v>
      </c>
      <c r="AI16" s="111">
        <v>8</v>
      </c>
      <c r="AJ16" s="111">
        <f>IF(AH16="",0,VLOOKUP(AH16,Werte!$A:$C,3))</f>
        <v>3</v>
      </c>
      <c r="AK16" s="111">
        <f>IF(AI16="",0,VLOOKUP(AI16,Werte!$D:$F,3))</f>
        <v>5</v>
      </c>
      <c r="AL16" s="112">
        <f t="shared" si="6"/>
        <v>8</v>
      </c>
      <c r="AM16" s="125"/>
      <c r="AN16" s="111"/>
      <c r="AO16" s="111">
        <f>IF(AM16="",0,VLOOKUP(AM16,Werte!$A:$C,3))</f>
        <v>0</v>
      </c>
      <c r="AP16" s="111">
        <f>IF(AN16="",0,VLOOKUP(AN16,Werte!$D:$F,3))</f>
        <v>0</v>
      </c>
      <c r="AQ16" s="112">
        <f t="shared" si="7"/>
        <v>0</v>
      </c>
      <c r="AR16" s="118">
        <f t="shared" si="8"/>
        <v>176</v>
      </c>
      <c r="AS16" s="118">
        <f t="shared" si="9"/>
        <v>36</v>
      </c>
    </row>
    <row r="17" spans="1:45" ht="12.75" customHeight="1" x14ac:dyDescent="0.2">
      <c r="A17" s="20">
        <f>SUM(A16)+1</f>
        <v>11</v>
      </c>
      <c r="B17" s="60" t="s">
        <v>79</v>
      </c>
      <c r="C17" s="66" t="s">
        <v>147</v>
      </c>
      <c r="D17" s="115"/>
      <c r="E17" s="111"/>
      <c r="F17" s="111">
        <f>IF(D17="",0,VLOOKUP(D17,Werte!$A:$C,3))</f>
        <v>0</v>
      </c>
      <c r="G17" s="111">
        <f>IF(E17="",0,VLOOKUP(E17,Werte!$D:$F,3))</f>
        <v>0</v>
      </c>
      <c r="H17" s="112">
        <f t="shared" si="0"/>
        <v>0</v>
      </c>
      <c r="I17" s="119"/>
      <c r="J17" s="111"/>
      <c r="K17" s="111">
        <f>IF(I17="",0,VLOOKUP(I17,Werte!$A:$C,3))</f>
        <v>0</v>
      </c>
      <c r="L17" s="111">
        <f>IF(J17="",0,VLOOKUP(J17,Werte!$D:$F,3))</f>
        <v>0</v>
      </c>
      <c r="M17" s="112">
        <f t="shared" si="1"/>
        <v>0</v>
      </c>
      <c r="N17" s="120">
        <v>52</v>
      </c>
      <c r="O17" s="111">
        <v>5</v>
      </c>
      <c r="P17" s="111">
        <f>IF(N17="",0,VLOOKUP(N17,Werte!$A:$C,3))</f>
        <v>4</v>
      </c>
      <c r="Q17" s="111">
        <f>IF(O17="",0,VLOOKUP(O17,Werte!$D:$F,3))</f>
        <v>6</v>
      </c>
      <c r="R17" s="112">
        <f t="shared" si="2"/>
        <v>10</v>
      </c>
      <c r="S17" s="115"/>
      <c r="T17" s="117"/>
      <c r="U17" s="117">
        <f>IF(S17="",0,VLOOKUP(S17,Werte!$A:$C,3))</f>
        <v>0</v>
      </c>
      <c r="V17" s="117">
        <f>IF(T17="",0,VLOOKUP(T17,Werte!$D:$F,3))</f>
        <v>0</v>
      </c>
      <c r="W17" s="112">
        <f t="shared" si="3"/>
        <v>0</v>
      </c>
      <c r="X17" s="115">
        <v>50</v>
      </c>
      <c r="Y17" s="117">
        <v>5</v>
      </c>
      <c r="Z17" s="117">
        <f>IF(X17="",0,VLOOKUP(X17,Werte!$A:$C,3))</f>
        <v>4</v>
      </c>
      <c r="AA17" s="117">
        <f>IF(Y17="",0,VLOOKUP(Y17,Werte!$D:$F,3))</f>
        <v>6</v>
      </c>
      <c r="AB17" s="112">
        <f t="shared" si="4"/>
        <v>10</v>
      </c>
      <c r="AC17" s="115">
        <v>60</v>
      </c>
      <c r="AD17" s="111">
        <v>2</v>
      </c>
      <c r="AE17" s="111">
        <f>IF(AC17="",0,VLOOKUP(AC17,Werte!$A:$C,3))</f>
        <v>5</v>
      </c>
      <c r="AF17" s="111">
        <f>IF(AD17="",0,VLOOKUP(AD17,Werte!$D:$F,3))</f>
        <v>9</v>
      </c>
      <c r="AG17" s="112">
        <f t="shared" si="5"/>
        <v>14</v>
      </c>
      <c r="AH17" s="115"/>
      <c r="AI17" s="111"/>
      <c r="AJ17" s="111">
        <f>IF(AH17="",0,VLOOKUP(AH17,Werte!$A:$C,3))</f>
        <v>0</v>
      </c>
      <c r="AK17" s="111">
        <f>IF(AI17="",0,VLOOKUP(AI17,Werte!$D:$F,3))</f>
        <v>0</v>
      </c>
      <c r="AL17" s="112">
        <f t="shared" si="6"/>
        <v>0</v>
      </c>
      <c r="AM17" s="115"/>
      <c r="AN17" s="111"/>
      <c r="AO17" s="111">
        <f>IF(AM17="",0,VLOOKUP(AM17,Werte!$A:$C,3))</f>
        <v>0</v>
      </c>
      <c r="AP17" s="111">
        <f>IF(AN17="",0,VLOOKUP(AN17,Werte!$D:$F,3))</f>
        <v>0</v>
      </c>
      <c r="AQ17" s="112">
        <f t="shared" si="7"/>
        <v>0</v>
      </c>
      <c r="AR17" s="118">
        <f t="shared" si="8"/>
        <v>162</v>
      </c>
      <c r="AS17" s="118">
        <f t="shared" si="9"/>
        <v>34</v>
      </c>
    </row>
    <row r="18" spans="1:45" ht="12.95" customHeight="1" x14ac:dyDescent="0.2">
      <c r="A18" s="20">
        <f>SUM(A17)+1</f>
        <v>12</v>
      </c>
      <c r="B18" s="61" t="s">
        <v>71</v>
      </c>
      <c r="C18" s="69" t="s">
        <v>152</v>
      </c>
      <c r="D18" s="115">
        <v>28</v>
      </c>
      <c r="E18" s="111">
        <v>15</v>
      </c>
      <c r="F18" s="118">
        <f>IF(D18="",0,VLOOKUP(D18,Werte!$A:$C,3))</f>
        <v>1</v>
      </c>
      <c r="G18" s="118">
        <f>IF(E18="",0,VLOOKUP(E18,Werte!$D:$F,3))</f>
        <v>3</v>
      </c>
      <c r="H18" s="112">
        <f t="shared" si="0"/>
        <v>4</v>
      </c>
      <c r="I18" s="119">
        <v>62</v>
      </c>
      <c r="J18" s="111">
        <v>4</v>
      </c>
      <c r="K18" s="118">
        <f>IF(I18="",0,VLOOKUP(I18,Werte!$A:$C,3))</f>
        <v>5</v>
      </c>
      <c r="L18" s="118">
        <f>IF(J18="",0,VLOOKUP(J18,Werte!$D:$F,3))</f>
        <v>7</v>
      </c>
      <c r="M18" s="112">
        <f t="shared" si="1"/>
        <v>12</v>
      </c>
      <c r="N18" s="120"/>
      <c r="O18" s="111"/>
      <c r="P18" s="118">
        <f>IF(N18="",0,VLOOKUP(N18,Werte!$A:$C,3))</f>
        <v>0</v>
      </c>
      <c r="Q18" s="118">
        <f>IF(O18="",0,VLOOKUP(O18,Werte!$D:$F,3))</f>
        <v>0</v>
      </c>
      <c r="R18" s="112">
        <f t="shared" si="2"/>
        <v>0</v>
      </c>
      <c r="S18" s="115">
        <v>30</v>
      </c>
      <c r="T18" s="117">
        <v>9</v>
      </c>
      <c r="U18" s="130">
        <f>IF(S18="",0,VLOOKUP(S18,Werte!$A:$C,3))</f>
        <v>2</v>
      </c>
      <c r="V18" s="130">
        <f>IF(T18="",0,VLOOKUP(T18,Werte!$D:$F,3))</f>
        <v>5</v>
      </c>
      <c r="W18" s="112">
        <f t="shared" si="3"/>
        <v>7</v>
      </c>
      <c r="X18" s="115"/>
      <c r="Y18" s="117"/>
      <c r="Z18" s="130">
        <f>IF(X18="",0,VLOOKUP(X18,Werte!$A:$C,3))</f>
        <v>0</v>
      </c>
      <c r="AA18" s="130">
        <f>IF(Y18="",0,VLOOKUP(Y18,Werte!$D:$F,3))</f>
        <v>0</v>
      </c>
      <c r="AB18" s="112">
        <f t="shared" si="4"/>
        <v>0</v>
      </c>
      <c r="AC18" s="115"/>
      <c r="AD18" s="111"/>
      <c r="AE18" s="118">
        <f>IF(AC18="",0,VLOOKUP(AC18,Werte!$A:$C,3))</f>
        <v>0</v>
      </c>
      <c r="AF18" s="118">
        <f>IF(AD18="",0,VLOOKUP(AD18,Werte!$D:$F,3))</f>
        <v>0</v>
      </c>
      <c r="AG18" s="112">
        <f t="shared" si="5"/>
        <v>0</v>
      </c>
      <c r="AH18" s="115">
        <v>35</v>
      </c>
      <c r="AI18" s="111">
        <v>14</v>
      </c>
      <c r="AJ18" s="118">
        <f>IF(AH18="",0,VLOOKUP(AH18,Werte!$A:$C,3))</f>
        <v>2</v>
      </c>
      <c r="AK18" s="118">
        <f>IF(AI18="",0,VLOOKUP(AI18,Werte!$D:$F,3))</f>
        <v>4</v>
      </c>
      <c r="AL18" s="112">
        <f t="shared" si="6"/>
        <v>6</v>
      </c>
      <c r="AM18" s="115">
        <v>25</v>
      </c>
      <c r="AN18" s="111">
        <v>20</v>
      </c>
      <c r="AO18" s="118">
        <f>IF(AM18="",0,VLOOKUP(AM18,Werte!$A:$C,3))</f>
        <v>1</v>
      </c>
      <c r="AP18" s="118">
        <f>IF(AN18="",0,VLOOKUP(AN18,Werte!$D:$F,3))</f>
        <v>3</v>
      </c>
      <c r="AQ18" s="112">
        <f t="shared" si="7"/>
        <v>4</v>
      </c>
      <c r="AR18" s="118">
        <f t="shared" si="8"/>
        <v>180</v>
      </c>
      <c r="AS18" s="118">
        <f t="shared" si="9"/>
        <v>33</v>
      </c>
    </row>
    <row r="19" spans="1:45" ht="12.6" customHeight="1" x14ac:dyDescent="0.2">
      <c r="A19" s="20">
        <f>SUM(A18)+1</f>
        <v>13</v>
      </c>
      <c r="B19" s="62" t="s">
        <v>81</v>
      </c>
      <c r="C19" s="68" t="s">
        <v>23</v>
      </c>
      <c r="D19" s="115">
        <v>28</v>
      </c>
      <c r="E19" s="111">
        <v>3</v>
      </c>
      <c r="F19" s="111">
        <f>IF(D19="",0,VLOOKUP(D19,Werte!$A:$C,3))</f>
        <v>1</v>
      </c>
      <c r="G19" s="111">
        <f>IF(E19="",0,VLOOKUP(E19,Werte!$D:$F,3))</f>
        <v>8</v>
      </c>
      <c r="H19" s="112">
        <f t="shared" si="0"/>
        <v>9</v>
      </c>
      <c r="I19" s="119">
        <v>53</v>
      </c>
      <c r="J19" s="111">
        <v>2</v>
      </c>
      <c r="K19" s="111">
        <f>IF(I19="",0,VLOOKUP(I19,Werte!$A:$C,3))</f>
        <v>4</v>
      </c>
      <c r="L19" s="111">
        <f>IF(J19="",0,VLOOKUP(J19,Werte!$D:$F,3))</f>
        <v>9</v>
      </c>
      <c r="M19" s="112">
        <f t="shared" si="1"/>
        <v>13</v>
      </c>
      <c r="N19" s="120"/>
      <c r="O19" s="111"/>
      <c r="P19" s="111">
        <f>IF(N19="",0,VLOOKUP(N19,Werte!$A:$C,3))</f>
        <v>0</v>
      </c>
      <c r="Q19" s="111">
        <f>IF(O19="",0,VLOOKUP(O19,Werte!$D:$F,3))</f>
        <v>0</v>
      </c>
      <c r="R19" s="112">
        <f t="shared" si="2"/>
        <v>0</v>
      </c>
      <c r="S19" s="115"/>
      <c r="T19" s="117"/>
      <c r="U19" s="117">
        <f>IF(S19="",0,VLOOKUP(S19,Werte!$A:$C,3))</f>
        <v>0</v>
      </c>
      <c r="V19" s="117">
        <f>IF(T19="",0,VLOOKUP(T19,Werte!$D:$F,3))</f>
        <v>0</v>
      </c>
      <c r="W19" s="112">
        <f t="shared" si="3"/>
        <v>0</v>
      </c>
      <c r="X19" s="115"/>
      <c r="Y19" s="117"/>
      <c r="Z19" s="117">
        <f>IF(X19="",0,VLOOKUP(X19,Werte!$A:$C,3))</f>
        <v>0</v>
      </c>
      <c r="AA19" s="117">
        <f>IF(Y19="",0,VLOOKUP(Y19,Werte!$D:$F,3))</f>
        <v>0</v>
      </c>
      <c r="AB19" s="112">
        <f t="shared" si="4"/>
        <v>0</v>
      </c>
      <c r="AC19" s="115"/>
      <c r="AD19" s="111"/>
      <c r="AE19" s="111">
        <f>IF(AC19="",0,VLOOKUP(AC19,Werte!$A:$C,3))</f>
        <v>0</v>
      </c>
      <c r="AF19" s="111">
        <f>IF(AD19="",0,VLOOKUP(AD19,Werte!$D:$F,3))</f>
        <v>0</v>
      </c>
      <c r="AG19" s="112">
        <f t="shared" si="5"/>
        <v>0</v>
      </c>
      <c r="AH19" s="115">
        <v>63</v>
      </c>
      <c r="AI19" s="111">
        <v>6</v>
      </c>
      <c r="AJ19" s="111">
        <f>IF(AH19="",0,VLOOKUP(AH19,Werte!$A:$C,3))</f>
        <v>5</v>
      </c>
      <c r="AK19" s="111">
        <f>IF(AI19="",0,VLOOKUP(AI19,Werte!$D:$F,3))</f>
        <v>5</v>
      </c>
      <c r="AL19" s="112">
        <f t="shared" si="6"/>
        <v>10</v>
      </c>
      <c r="AM19" s="115"/>
      <c r="AN19" s="111"/>
      <c r="AO19" s="111">
        <f>IF(AM19="",0,VLOOKUP(AM19,Werte!$A:$C,3))</f>
        <v>0</v>
      </c>
      <c r="AP19" s="111">
        <f>IF(AN19="",0,VLOOKUP(AN19,Werte!$D:$F,3))</f>
        <v>0</v>
      </c>
      <c r="AQ19" s="112">
        <f t="shared" si="7"/>
        <v>0</v>
      </c>
      <c r="AR19" s="118">
        <f t="shared" si="8"/>
        <v>144</v>
      </c>
      <c r="AS19" s="118">
        <f t="shared" si="9"/>
        <v>32</v>
      </c>
    </row>
    <row r="20" spans="1:45" ht="12.95" customHeight="1" x14ac:dyDescent="0.2">
      <c r="A20" s="20">
        <f>SUM(A19)+1</f>
        <v>14</v>
      </c>
      <c r="B20" s="62" t="s">
        <v>78</v>
      </c>
      <c r="C20" s="66" t="s">
        <v>153</v>
      </c>
      <c r="D20" s="125"/>
      <c r="E20" s="111"/>
      <c r="F20" s="118">
        <f>IF(D20="",0,VLOOKUP(D20,Werte!$A:$C,3))</f>
        <v>0</v>
      </c>
      <c r="G20" s="118">
        <f>IF(E20="",0,VLOOKUP(E20,Werte!$D:$F,3))</f>
        <v>0</v>
      </c>
      <c r="H20" s="128">
        <f t="shared" si="0"/>
        <v>0</v>
      </c>
      <c r="I20" s="125">
        <v>62</v>
      </c>
      <c r="J20" s="111">
        <v>6</v>
      </c>
      <c r="K20" s="118">
        <f>IF(I20="",0,VLOOKUP(I20,Werte!$A:$C,3))</f>
        <v>5</v>
      </c>
      <c r="L20" s="118">
        <f>IF(J20="",0,VLOOKUP(J20,Werte!$D:$F,3))</f>
        <v>5</v>
      </c>
      <c r="M20" s="128">
        <f t="shared" si="1"/>
        <v>10</v>
      </c>
      <c r="N20" s="125"/>
      <c r="O20" s="111"/>
      <c r="P20" s="118">
        <f>IF(N20="",0,VLOOKUP(N20,Werte!$A:$C,3))</f>
        <v>0</v>
      </c>
      <c r="Q20" s="118">
        <f>IF(O20="",0,VLOOKUP(O20,Werte!$D:$F,3))</f>
        <v>0</v>
      </c>
      <c r="R20" s="128">
        <f t="shared" si="2"/>
        <v>0</v>
      </c>
      <c r="S20" s="125"/>
      <c r="T20" s="117"/>
      <c r="U20" s="130">
        <f>IF(S20="",0,VLOOKUP(S20,Werte!$A:$C,3))</f>
        <v>0</v>
      </c>
      <c r="V20" s="130">
        <f>IF(T20="",0,VLOOKUP(T20,Werte!$D:$F,3))</f>
        <v>0</v>
      </c>
      <c r="W20" s="128">
        <f t="shared" si="3"/>
        <v>0</v>
      </c>
      <c r="X20" s="125">
        <v>30</v>
      </c>
      <c r="Y20" s="117">
        <v>16</v>
      </c>
      <c r="Z20" s="130">
        <f>IF(X20="",0,VLOOKUP(X20,Werte!$A:$C,3))</f>
        <v>2</v>
      </c>
      <c r="AA20" s="130">
        <f>IF(Y20="",0,VLOOKUP(Y20,Werte!$D:$F,3))</f>
        <v>3</v>
      </c>
      <c r="AB20" s="128">
        <f t="shared" si="4"/>
        <v>5</v>
      </c>
      <c r="AC20" s="125">
        <v>80</v>
      </c>
      <c r="AD20" s="111">
        <v>2</v>
      </c>
      <c r="AE20" s="118">
        <f>IF(AC20="",0,VLOOKUP(AC20,Werte!$A:$C,3))</f>
        <v>7</v>
      </c>
      <c r="AF20" s="118">
        <f>IF(AD20="",0,VLOOKUP(AD20,Werte!$D:$F,3))</f>
        <v>9</v>
      </c>
      <c r="AG20" s="128">
        <f t="shared" si="5"/>
        <v>16</v>
      </c>
      <c r="AH20" s="125"/>
      <c r="AI20" s="111"/>
      <c r="AJ20" s="118">
        <f>IF(AH20="",0,VLOOKUP(AH20,Werte!$A:$C,3))</f>
        <v>0</v>
      </c>
      <c r="AK20" s="118">
        <f>IF(AI20="",0,VLOOKUP(AI20,Werte!$D:$F,3))</f>
        <v>0</v>
      </c>
      <c r="AL20" s="128">
        <f t="shared" si="6"/>
        <v>0</v>
      </c>
      <c r="AM20" s="125"/>
      <c r="AN20" s="111"/>
      <c r="AO20" s="118">
        <f>IF(AM20="",0,VLOOKUP(AM20,Werte!$A:$C,3))</f>
        <v>0</v>
      </c>
      <c r="AP20" s="118">
        <f>IF(AN20="",0,VLOOKUP(AN20,Werte!$D:$F,3))</f>
        <v>0</v>
      </c>
      <c r="AQ20" s="128">
        <f t="shared" si="7"/>
        <v>0</v>
      </c>
      <c r="AR20" s="118">
        <f t="shared" si="8"/>
        <v>172</v>
      </c>
      <c r="AS20" s="118">
        <f t="shared" si="9"/>
        <v>31</v>
      </c>
    </row>
    <row r="21" spans="1:45" ht="11.25" customHeight="1" x14ac:dyDescent="0.2">
      <c r="A21" s="20">
        <f t="shared" ref="A21:A39" si="10">SUM(A20)+1</f>
        <v>15</v>
      </c>
      <c r="B21" s="61" t="s">
        <v>85</v>
      </c>
      <c r="C21" s="66" t="s">
        <v>45</v>
      </c>
      <c r="D21" s="125">
        <v>28</v>
      </c>
      <c r="E21" s="111">
        <v>10</v>
      </c>
      <c r="F21" s="111">
        <f>IF(D21="",0,VLOOKUP(D21,Werte!$A:$C,3))</f>
        <v>1</v>
      </c>
      <c r="G21" s="111">
        <f>IF(E21="",0,VLOOKUP(E21,Werte!$D:$F,3))</f>
        <v>4</v>
      </c>
      <c r="H21" s="112">
        <f t="shared" si="0"/>
        <v>5</v>
      </c>
      <c r="I21" s="125"/>
      <c r="J21" s="111"/>
      <c r="K21" s="111">
        <f>IF(I21="",0,VLOOKUP(I21,Werte!$A:$C,3))</f>
        <v>0</v>
      </c>
      <c r="L21" s="111">
        <f>IF(J21="",0,VLOOKUP(J21,Werte!$D:$F,3))</f>
        <v>0</v>
      </c>
      <c r="M21" s="112">
        <f t="shared" si="1"/>
        <v>0</v>
      </c>
      <c r="N21" s="125"/>
      <c r="O21" s="111"/>
      <c r="P21" s="111">
        <f>IF(N21="",0,VLOOKUP(N21,Werte!$A:$C,3))</f>
        <v>0</v>
      </c>
      <c r="Q21" s="111">
        <f>IF(O21="",0,VLOOKUP(O21,Werte!$D:$F,3))</f>
        <v>0</v>
      </c>
      <c r="R21" s="112">
        <f t="shared" si="2"/>
        <v>0</v>
      </c>
      <c r="S21" s="125"/>
      <c r="T21" s="117"/>
      <c r="U21" s="117">
        <f>IF(S21="",0,VLOOKUP(S21,Werte!$A:$C,3))</f>
        <v>0</v>
      </c>
      <c r="V21" s="117">
        <f>IF(T21="",0,VLOOKUP(T21,Werte!$D:$F,3))</f>
        <v>0</v>
      </c>
      <c r="W21" s="112">
        <f t="shared" si="3"/>
        <v>0</v>
      </c>
      <c r="X21" s="125">
        <v>50</v>
      </c>
      <c r="Y21" s="117">
        <v>6</v>
      </c>
      <c r="Z21" s="117">
        <f>IF(X21="",0,VLOOKUP(X21,Werte!$A:$C,3))</f>
        <v>4</v>
      </c>
      <c r="AA21" s="117">
        <f>IF(Y21="",0,VLOOKUP(Y21,Werte!$D:$F,3))</f>
        <v>5</v>
      </c>
      <c r="AB21" s="112">
        <f t="shared" si="4"/>
        <v>9</v>
      </c>
      <c r="AC21" s="125"/>
      <c r="AD21" s="111"/>
      <c r="AE21" s="111">
        <f>IF(AC21="",0,VLOOKUP(AC21,Werte!$A:$C,3))</f>
        <v>0</v>
      </c>
      <c r="AF21" s="111">
        <f>IF(AD21="",0,VLOOKUP(AD21,Werte!$D:$F,3))</f>
        <v>0</v>
      </c>
      <c r="AG21" s="112">
        <f t="shared" si="5"/>
        <v>0</v>
      </c>
      <c r="AH21" s="125">
        <v>46</v>
      </c>
      <c r="AI21" s="111">
        <v>5</v>
      </c>
      <c r="AJ21" s="111">
        <f>IF(AH21="",0,VLOOKUP(AH21,Werte!$A:$C,3))</f>
        <v>3</v>
      </c>
      <c r="AK21" s="111">
        <f>IF(AI21="",0,VLOOKUP(AI21,Werte!$D:$F,3))</f>
        <v>6</v>
      </c>
      <c r="AL21" s="112">
        <f t="shared" si="6"/>
        <v>9</v>
      </c>
      <c r="AM21" s="125">
        <v>25</v>
      </c>
      <c r="AN21" s="111">
        <v>6</v>
      </c>
      <c r="AO21" s="111">
        <f>IF(AM21="",0,VLOOKUP(AM21,Werte!$A:$C,3))</f>
        <v>1</v>
      </c>
      <c r="AP21" s="111">
        <f>IF(AN21="",0,VLOOKUP(AN21,Werte!$D:$F,3))</f>
        <v>5</v>
      </c>
      <c r="AQ21" s="112">
        <f t="shared" si="7"/>
        <v>6</v>
      </c>
      <c r="AR21" s="118">
        <f t="shared" si="8"/>
        <v>149</v>
      </c>
      <c r="AS21" s="118">
        <f t="shared" si="9"/>
        <v>29</v>
      </c>
    </row>
    <row r="22" spans="1:45" ht="11.1" customHeight="1" x14ac:dyDescent="0.2">
      <c r="A22" s="20">
        <f t="shared" si="10"/>
        <v>16</v>
      </c>
      <c r="B22" s="60" t="s">
        <v>88</v>
      </c>
      <c r="C22" s="71" t="s">
        <v>43</v>
      </c>
      <c r="D22" s="125"/>
      <c r="E22" s="111"/>
      <c r="F22" s="111">
        <f>IF(D22="",0,VLOOKUP(D22,Werte!$A:$C,3))</f>
        <v>0</v>
      </c>
      <c r="G22" s="111">
        <f>IF(E22="",0,VLOOKUP(E22,Werte!$D:$F,3))</f>
        <v>0</v>
      </c>
      <c r="H22" s="112">
        <f t="shared" si="0"/>
        <v>0</v>
      </c>
      <c r="I22" s="125">
        <v>62</v>
      </c>
      <c r="J22" s="111">
        <v>3</v>
      </c>
      <c r="K22" s="111">
        <f>IF(I22="",0,VLOOKUP(I22,Werte!$A:$C,3))</f>
        <v>5</v>
      </c>
      <c r="L22" s="111">
        <f>IF(J22="",0,VLOOKUP(J22,Werte!$D:$F,3))</f>
        <v>8</v>
      </c>
      <c r="M22" s="112">
        <f t="shared" si="1"/>
        <v>13</v>
      </c>
      <c r="N22" s="125"/>
      <c r="O22" s="111"/>
      <c r="P22" s="111">
        <f>IF(N22="",0,VLOOKUP(N22,Werte!$A:$C,3))</f>
        <v>0</v>
      </c>
      <c r="Q22" s="111">
        <f>IF(O22="",0,VLOOKUP(O22,Werte!$D:$F,3))</f>
        <v>0</v>
      </c>
      <c r="R22" s="128">
        <f t="shared" si="2"/>
        <v>0</v>
      </c>
      <c r="S22" s="125"/>
      <c r="T22" s="117"/>
      <c r="U22" s="117">
        <f>IF(S22="",0,VLOOKUP(S22,Werte!$A:$C,3))</f>
        <v>0</v>
      </c>
      <c r="V22" s="117">
        <f>IF(T22="",0,VLOOKUP(T22,Werte!$D:$F,3))</f>
        <v>0</v>
      </c>
      <c r="W22" s="112">
        <f t="shared" si="3"/>
        <v>0</v>
      </c>
      <c r="X22" s="125"/>
      <c r="Y22" s="117"/>
      <c r="Z22" s="117">
        <f>IF(X22="",0,VLOOKUP(X22,Werte!$A:$C,3))</f>
        <v>0</v>
      </c>
      <c r="AA22" s="117">
        <f>IF(Y22="",0,VLOOKUP(Y22,Werte!$D:$F,3))</f>
        <v>0</v>
      </c>
      <c r="AB22" s="112">
        <f t="shared" si="4"/>
        <v>0</v>
      </c>
      <c r="AC22" s="125"/>
      <c r="AD22" s="111"/>
      <c r="AE22" s="111">
        <f>IF(AC22="",0,VLOOKUP(AC22,Werte!$A:$C,3))</f>
        <v>0</v>
      </c>
      <c r="AF22" s="111">
        <f>IF(AD22="",0,VLOOKUP(AD22,Werte!$D:$F,3))</f>
        <v>0</v>
      </c>
      <c r="AG22" s="112">
        <f t="shared" si="5"/>
        <v>0</v>
      </c>
      <c r="AH22" s="125">
        <v>46</v>
      </c>
      <c r="AI22" s="111">
        <v>1</v>
      </c>
      <c r="AJ22" s="111">
        <f>IF(AH22="",0,VLOOKUP(AH22,Werte!$A:$C,3))</f>
        <v>3</v>
      </c>
      <c r="AK22" s="111">
        <f>IF(AI22="",0,VLOOKUP(AI22,Werte!$D:$F,3))</f>
        <v>10</v>
      </c>
      <c r="AL22" s="112">
        <f t="shared" si="6"/>
        <v>13</v>
      </c>
      <c r="AM22" s="125"/>
      <c r="AN22" s="111"/>
      <c r="AO22" s="111">
        <f>IF(AM22="",0,VLOOKUP(AM22,Werte!$A:$C,3))</f>
        <v>0</v>
      </c>
      <c r="AP22" s="111">
        <f>IF(AN22="",0,VLOOKUP(AN22,Werte!$D:$F,3))</f>
        <v>0</v>
      </c>
      <c r="AQ22" s="112">
        <f t="shared" si="7"/>
        <v>0</v>
      </c>
      <c r="AR22" s="118">
        <f t="shared" si="8"/>
        <v>108</v>
      </c>
      <c r="AS22" s="118">
        <f t="shared" si="9"/>
        <v>26</v>
      </c>
    </row>
    <row r="23" spans="1:45" ht="12.95" customHeight="1" x14ac:dyDescent="0.2">
      <c r="A23" s="20">
        <f t="shared" si="10"/>
        <v>17</v>
      </c>
      <c r="B23" s="61" t="s">
        <v>89</v>
      </c>
      <c r="C23" s="66" t="s">
        <v>150</v>
      </c>
      <c r="D23" s="115"/>
      <c r="E23" s="111"/>
      <c r="F23" s="111">
        <f>IF(D23="",0,VLOOKUP(D23,Werte!$A:$C,3))</f>
        <v>0</v>
      </c>
      <c r="G23" s="111">
        <f>IF(E23="",0,VLOOKUP(E23,Werte!$D:$F,3))</f>
        <v>0</v>
      </c>
      <c r="H23" s="112">
        <f t="shared" si="0"/>
        <v>0</v>
      </c>
      <c r="I23" s="119"/>
      <c r="J23" s="111"/>
      <c r="K23" s="111">
        <f>IF(I23="",0,VLOOKUP(I23,Werte!$A:$C,3))</f>
        <v>0</v>
      </c>
      <c r="L23" s="111">
        <f>IF(J23="",0,VLOOKUP(J23,Werte!$D:$F,3))</f>
        <v>0</v>
      </c>
      <c r="M23" s="112">
        <f t="shared" si="1"/>
        <v>0</v>
      </c>
      <c r="N23" s="120">
        <v>26</v>
      </c>
      <c r="O23" s="111">
        <v>10</v>
      </c>
      <c r="P23" s="111">
        <f>IF(N23="",0,VLOOKUP(N23,Werte!$A:$C,3))</f>
        <v>1</v>
      </c>
      <c r="Q23" s="111">
        <f>IF(O23="",0,VLOOKUP(O23,Werte!$D:$F,3))</f>
        <v>4</v>
      </c>
      <c r="R23" s="112">
        <f t="shared" si="2"/>
        <v>5</v>
      </c>
      <c r="S23" s="115">
        <v>30</v>
      </c>
      <c r="T23" s="117">
        <v>7</v>
      </c>
      <c r="U23" s="117">
        <f>IF(S23="",0,VLOOKUP(S23,Werte!$A:$C,3))</f>
        <v>2</v>
      </c>
      <c r="V23" s="117">
        <f>IF(T23="",0,VLOOKUP(T23,Werte!$D:$F,3))</f>
        <v>5</v>
      </c>
      <c r="W23" s="112">
        <f t="shared" si="3"/>
        <v>7</v>
      </c>
      <c r="X23" s="115">
        <v>50</v>
      </c>
      <c r="Y23" s="117">
        <v>2</v>
      </c>
      <c r="Z23" s="117">
        <f>IF(X23="",0,VLOOKUP(X23,Werte!$A:$C,3))</f>
        <v>4</v>
      </c>
      <c r="AA23" s="117">
        <f>IF(Y23="",0,VLOOKUP(Y23,Werte!$D:$F,3))</f>
        <v>9</v>
      </c>
      <c r="AB23" s="112">
        <f t="shared" si="4"/>
        <v>13</v>
      </c>
      <c r="AC23" s="115"/>
      <c r="AD23" s="111"/>
      <c r="AE23" s="111">
        <f>IF(AC23="",0,VLOOKUP(AC23,Werte!$A:$C,3))</f>
        <v>0</v>
      </c>
      <c r="AF23" s="111">
        <f>IF(AD23="",0,VLOOKUP(AD23,Werte!$D:$F,3))</f>
        <v>0</v>
      </c>
      <c r="AG23" s="112">
        <f t="shared" si="5"/>
        <v>0</v>
      </c>
      <c r="AH23" s="115"/>
      <c r="AI23" s="111"/>
      <c r="AJ23" s="111">
        <f>IF(AH23="",0,VLOOKUP(AH23,Werte!$A:$C,3))</f>
        <v>0</v>
      </c>
      <c r="AK23" s="111">
        <f>IF(AI23="",0,VLOOKUP(AI23,Werte!$D:$F,3))</f>
        <v>0</v>
      </c>
      <c r="AL23" s="112">
        <f t="shared" si="6"/>
        <v>0</v>
      </c>
      <c r="AM23" s="115"/>
      <c r="AN23" s="111"/>
      <c r="AO23" s="111">
        <f>IF(AM23="",0,VLOOKUP(AM23,Werte!$A:$C,3))</f>
        <v>0</v>
      </c>
      <c r="AP23" s="111">
        <f>IF(AN23="",0,VLOOKUP(AN23,Werte!$D:$F,3))</f>
        <v>0</v>
      </c>
      <c r="AQ23" s="112">
        <f t="shared" si="7"/>
        <v>0</v>
      </c>
      <c r="AR23" s="118">
        <f t="shared" si="8"/>
        <v>106</v>
      </c>
      <c r="AS23" s="118">
        <f t="shared" si="9"/>
        <v>25</v>
      </c>
    </row>
    <row r="24" spans="1:45" ht="12.95" customHeight="1" x14ac:dyDescent="0.2">
      <c r="A24" s="20">
        <f t="shared" si="10"/>
        <v>18</v>
      </c>
      <c r="B24" s="61" t="s">
        <v>86</v>
      </c>
      <c r="C24" s="66" t="s">
        <v>120</v>
      </c>
      <c r="D24" s="115"/>
      <c r="E24" s="111"/>
      <c r="F24" s="111">
        <f>IF(D24="",0,VLOOKUP(D24,Werte!$A:$C,3))</f>
        <v>0</v>
      </c>
      <c r="G24" s="111">
        <f>IF(E24="",0,VLOOKUP(E24,Werte!$D:$F,3))</f>
        <v>0</v>
      </c>
      <c r="H24" s="112">
        <f t="shared" si="0"/>
        <v>0</v>
      </c>
      <c r="I24" s="119"/>
      <c r="J24" s="111"/>
      <c r="K24" s="111">
        <f>IF(I24="",0,VLOOKUP(I24,Werte!$A:$C,3))</f>
        <v>0</v>
      </c>
      <c r="L24" s="111">
        <f>IF(J24="",0,VLOOKUP(J24,Werte!$D:$F,3))</f>
        <v>0</v>
      </c>
      <c r="M24" s="112">
        <f t="shared" si="1"/>
        <v>0</v>
      </c>
      <c r="N24" s="120"/>
      <c r="O24" s="111"/>
      <c r="P24" s="111">
        <f>IF(N24="",0,VLOOKUP(N24,Werte!$A:$C,3))</f>
        <v>0</v>
      </c>
      <c r="Q24" s="111">
        <f>IF(O24="",0,VLOOKUP(O24,Werte!$D:$F,3))</f>
        <v>0</v>
      </c>
      <c r="R24" s="112">
        <f t="shared" si="2"/>
        <v>0</v>
      </c>
      <c r="S24" s="115">
        <v>60</v>
      </c>
      <c r="T24" s="117">
        <v>5</v>
      </c>
      <c r="U24" s="117">
        <f>IF(S24="",0,VLOOKUP(S24,Werte!$A:$C,3))</f>
        <v>5</v>
      </c>
      <c r="V24" s="117">
        <f>IF(T24="",0,VLOOKUP(T24,Werte!$D:$F,3))</f>
        <v>6</v>
      </c>
      <c r="W24" s="112">
        <f t="shared" si="3"/>
        <v>11</v>
      </c>
      <c r="X24" s="115"/>
      <c r="Y24" s="117"/>
      <c r="Z24" s="117">
        <f>IF(X24="",0,VLOOKUP(X24,Werte!$A:$C,3))</f>
        <v>0</v>
      </c>
      <c r="AA24" s="117">
        <f>IF(Y24="",0,VLOOKUP(Y24,Werte!$D:$F,3))</f>
        <v>0</v>
      </c>
      <c r="AB24" s="112">
        <f t="shared" si="4"/>
        <v>0</v>
      </c>
      <c r="AC24" s="115"/>
      <c r="AD24" s="111"/>
      <c r="AE24" s="111">
        <f>IF(AC24="",0,VLOOKUP(AC24,Werte!$A:$C,3))</f>
        <v>0</v>
      </c>
      <c r="AF24" s="111">
        <f>IF(AD24="",0,VLOOKUP(AD24,Werte!$D:$F,3))</f>
        <v>0</v>
      </c>
      <c r="AG24" s="112">
        <f t="shared" si="5"/>
        <v>0</v>
      </c>
      <c r="AH24" s="115">
        <v>63</v>
      </c>
      <c r="AI24" s="111">
        <v>4</v>
      </c>
      <c r="AJ24" s="111">
        <f>IF(AH24="",0,VLOOKUP(AH24,Werte!$A:$C,3))</f>
        <v>5</v>
      </c>
      <c r="AK24" s="111">
        <f>IF(AI24="",0,VLOOKUP(AI24,Werte!$D:$F,3))</f>
        <v>7</v>
      </c>
      <c r="AL24" s="112">
        <f t="shared" si="6"/>
        <v>12</v>
      </c>
      <c r="AM24" s="115"/>
      <c r="AN24" s="111"/>
      <c r="AO24" s="111">
        <f>IF(AM24="",0,VLOOKUP(AM24,Werte!$A:$C,3))</f>
        <v>0</v>
      </c>
      <c r="AP24" s="111">
        <f>IF(AN24="",0,VLOOKUP(AN24,Werte!$D:$F,3))</f>
        <v>0</v>
      </c>
      <c r="AQ24" s="112">
        <f t="shared" si="7"/>
        <v>0</v>
      </c>
      <c r="AR24" s="118">
        <f t="shared" si="8"/>
        <v>123</v>
      </c>
      <c r="AS24" s="118">
        <f t="shared" si="9"/>
        <v>23</v>
      </c>
    </row>
    <row r="25" spans="1:45" ht="12.6" customHeight="1" x14ac:dyDescent="0.2">
      <c r="A25" s="20">
        <f t="shared" si="10"/>
        <v>19</v>
      </c>
      <c r="B25" s="61" t="s">
        <v>72</v>
      </c>
      <c r="C25" s="66" t="s">
        <v>44</v>
      </c>
      <c r="D25" s="115"/>
      <c r="E25" s="111"/>
      <c r="F25" s="111">
        <f>IF(D25="",0,VLOOKUP(D25,Werte!$A:$C,3))</f>
        <v>0</v>
      </c>
      <c r="G25" s="111">
        <f>IF(E25="",0,VLOOKUP(E25,Werte!$D:$F,3))</f>
        <v>0</v>
      </c>
      <c r="H25" s="112">
        <f t="shared" si="0"/>
        <v>0</v>
      </c>
      <c r="I25" s="125">
        <v>31</v>
      </c>
      <c r="J25" s="111">
        <v>4</v>
      </c>
      <c r="K25" s="111">
        <f>IF(I25="",0,VLOOKUP(I25,Werte!$A:$C,3))</f>
        <v>2</v>
      </c>
      <c r="L25" s="111">
        <f>IF(J25="",0,VLOOKUP(J25,Werte!$D:$F,3))</f>
        <v>7</v>
      </c>
      <c r="M25" s="112">
        <f t="shared" si="1"/>
        <v>9</v>
      </c>
      <c r="N25" s="120"/>
      <c r="O25" s="111"/>
      <c r="P25" s="111">
        <f>IF(N25="",0,VLOOKUP(N25,Werte!$A:$C,3))</f>
        <v>0</v>
      </c>
      <c r="Q25" s="111">
        <f>IF(O25="",0,VLOOKUP(O25,Werte!$D:$F,3))</f>
        <v>0</v>
      </c>
      <c r="R25" s="112">
        <f t="shared" si="2"/>
        <v>0</v>
      </c>
      <c r="S25" s="115"/>
      <c r="T25" s="117"/>
      <c r="U25" s="117">
        <f>IF(S25="",0,VLOOKUP(S25,Werte!$A:$C,3))</f>
        <v>0</v>
      </c>
      <c r="V25" s="117">
        <f>IF(T25="",0,VLOOKUP(T25,Werte!$D:$F,3))</f>
        <v>0</v>
      </c>
      <c r="W25" s="112">
        <f t="shared" si="3"/>
        <v>0</v>
      </c>
      <c r="X25" s="115"/>
      <c r="Y25" s="117"/>
      <c r="Z25" s="117">
        <f>IF(X25="",0,VLOOKUP(X25,Werte!$A:$C,3))</f>
        <v>0</v>
      </c>
      <c r="AA25" s="117">
        <f>IF(Y25="",0,VLOOKUP(Y25,Werte!$D:$F,3))</f>
        <v>0</v>
      </c>
      <c r="AB25" s="112">
        <f t="shared" si="4"/>
        <v>0</v>
      </c>
      <c r="AC25" s="115">
        <v>50</v>
      </c>
      <c r="AD25" s="111">
        <v>1</v>
      </c>
      <c r="AE25" s="111">
        <f>IF(AC25="",0,VLOOKUP(AC25,Werte!$A:$C,3))</f>
        <v>4</v>
      </c>
      <c r="AF25" s="111">
        <f>IF(AD25="",0,VLOOKUP(AD25,Werte!$D:$F,3))</f>
        <v>10</v>
      </c>
      <c r="AG25" s="112">
        <f t="shared" si="5"/>
        <v>14</v>
      </c>
      <c r="AH25" s="115"/>
      <c r="AI25" s="111"/>
      <c r="AJ25" s="111">
        <f>IF(AH25="",0,VLOOKUP(AH25,Werte!$A:$C,3))</f>
        <v>0</v>
      </c>
      <c r="AK25" s="111">
        <f>IF(AI25="",0,VLOOKUP(AI25,Werte!$D:$F,3))</f>
        <v>0</v>
      </c>
      <c r="AL25" s="112">
        <f t="shared" si="6"/>
        <v>0</v>
      </c>
      <c r="AM25" s="115"/>
      <c r="AN25" s="111"/>
      <c r="AO25" s="111">
        <f>IF(AM25="",0,VLOOKUP(AM25,Werte!$A:$C,3))</f>
        <v>0</v>
      </c>
      <c r="AP25" s="111">
        <f>IF(AN25="",0,VLOOKUP(AN25,Werte!$D:$F,3))</f>
        <v>0</v>
      </c>
      <c r="AQ25" s="112">
        <f t="shared" si="7"/>
        <v>0</v>
      </c>
      <c r="AR25" s="118">
        <f t="shared" si="8"/>
        <v>81</v>
      </c>
      <c r="AS25" s="118">
        <f t="shared" si="9"/>
        <v>23</v>
      </c>
    </row>
    <row r="26" spans="1:45" ht="12.6" customHeight="1" x14ac:dyDescent="0.2">
      <c r="A26" s="20">
        <f>SUM(A25)+1</f>
        <v>20</v>
      </c>
      <c r="B26" s="61" t="s">
        <v>104</v>
      </c>
      <c r="C26" s="68" t="s">
        <v>147</v>
      </c>
      <c r="D26" s="115"/>
      <c r="E26" s="111"/>
      <c r="F26" s="118">
        <f>IF(D26="",0,VLOOKUP(D26,Werte!$A:$C,3))</f>
        <v>0</v>
      </c>
      <c r="G26" s="111">
        <f>IF(E26="",0,VLOOKUP(E26,Werte!$D:$F,3))</f>
        <v>0</v>
      </c>
      <c r="H26" s="112">
        <f t="shared" si="0"/>
        <v>0</v>
      </c>
      <c r="I26" s="119"/>
      <c r="J26" s="111"/>
      <c r="K26" s="111">
        <f>IF(I26="",0,VLOOKUP(I26,Werte!$A:$C,3))</f>
        <v>0</v>
      </c>
      <c r="L26" s="111">
        <f>IF(J26="",0,VLOOKUP(J26,Werte!$D:$F,3))</f>
        <v>0</v>
      </c>
      <c r="M26" s="112">
        <f t="shared" si="1"/>
        <v>0</v>
      </c>
      <c r="N26" s="120"/>
      <c r="O26" s="111"/>
      <c r="P26" s="111">
        <f>IF(N26="",0,VLOOKUP(N26,Werte!$A:$C,3))</f>
        <v>0</v>
      </c>
      <c r="Q26" s="111">
        <f>IF(O26="",0,VLOOKUP(O26,Werte!$D:$F,3))</f>
        <v>0</v>
      </c>
      <c r="R26" s="128">
        <f t="shared" si="2"/>
        <v>0</v>
      </c>
      <c r="S26" s="115">
        <v>48</v>
      </c>
      <c r="T26" s="117">
        <v>3</v>
      </c>
      <c r="U26" s="117">
        <f>IF(S26="",0,VLOOKUP(S26,Werte!$A:$C,3))</f>
        <v>3</v>
      </c>
      <c r="V26" s="117">
        <f>IF(T26="",0,VLOOKUP(T26,Werte!$D:$F,3))</f>
        <v>8</v>
      </c>
      <c r="W26" s="112">
        <f t="shared" si="3"/>
        <v>11</v>
      </c>
      <c r="X26" s="115"/>
      <c r="Y26" s="111"/>
      <c r="Z26" s="117">
        <f>IF(X26="",0,VLOOKUP(X26,#REF!,3))</f>
        <v>0</v>
      </c>
      <c r="AA26" s="111">
        <f>IF(Y26="",0,VLOOKUP(Y26,Werte!$D:$F,3))</f>
        <v>0</v>
      </c>
      <c r="AB26" s="131">
        <f t="shared" si="4"/>
        <v>0</v>
      </c>
      <c r="AC26" s="115"/>
      <c r="AD26" s="111"/>
      <c r="AE26" s="111">
        <f>IF(AC26="",0,VLOOKUP(AC26,Werte!$A:$C,3))</f>
        <v>0</v>
      </c>
      <c r="AF26" s="111">
        <f>IF(AD26="",0,VLOOKUP(AD26,Werte!$D:$F,3))</f>
        <v>0</v>
      </c>
      <c r="AG26" s="112">
        <f t="shared" si="5"/>
        <v>0</v>
      </c>
      <c r="AH26" s="115"/>
      <c r="AI26" s="111"/>
      <c r="AJ26" s="111">
        <f>IF(AH26="",0,VLOOKUP(AH26,Werte!$A:$C,3))</f>
        <v>0</v>
      </c>
      <c r="AK26" s="111">
        <f>IF(AI26="",0,VLOOKUP(AI26,Werte!$D:$F,3))</f>
        <v>0</v>
      </c>
      <c r="AL26" s="131">
        <f t="shared" si="6"/>
        <v>0</v>
      </c>
      <c r="AM26" s="115">
        <v>50</v>
      </c>
      <c r="AN26" s="111">
        <v>4</v>
      </c>
      <c r="AO26" s="111">
        <f>IF(AM26="",0,VLOOKUP(AM26,Werte!$A:$C,3))</f>
        <v>4</v>
      </c>
      <c r="AP26" s="111">
        <f>IF(AN26="",0,VLOOKUP(AN26,Werte!$D:$F,3))</f>
        <v>7</v>
      </c>
      <c r="AQ26" s="131">
        <f t="shared" si="7"/>
        <v>11</v>
      </c>
      <c r="AR26" s="118">
        <f t="shared" si="8"/>
        <v>98</v>
      </c>
      <c r="AS26" s="118">
        <f t="shared" si="9"/>
        <v>22</v>
      </c>
    </row>
    <row r="27" spans="1:45" ht="12.6" customHeight="1" x14ac:dyDescent="0.2">
      <c r="A27" s="20">
        <f t="shared" si="10"/>
        <v>21</v>
      </c>
      <c r="B27" s="61" t="s">
        <v>105</v>
      </c>
      <c r="C27" s="68" t="s">
        <v>131</v>
      </c>
      <c r="D27" s="115"/>
      <c r="E27" s="111"/>
      <c r="F27" s="118">
        <f>IF(D27="",0,VLOOKUP(D27,Werte!$A:$C,3))</f>
        <v>0</v>
      </c>
      <c r="G27" s="111">
        <f>IF(E27="",0,VLOOKUP(E27,Werte!$D:$F,3))</f>
        <v>0</v>
      </c>
      <c r="H27" s="112">
        <f t="shared" si="0"/>
        <v>0</v>
      </c>
      <c r="I27" s="119"/>
      <c r="J27" s="111"/>
      <c r="K27" s="118">
        <f>IF(I27="",0,VLOOKUP(I27,Werte!$A:$C,3))</f>
        <v>0</v>
      </c>
      <c r="L27" s="111">
        <f>IF(J27="",0,VLOOKUP(J27,Werte!$D:$F,3))</f>
        <v>0</v>
      </c>
      <c r="M27" s="112">
        <f t="shared" si="1"/>
        <v>0</v>
      </c>
      <c r="N27" s="120"/>
      <c r="O27" s="111"/>
      <c r="P27" s="118">
        <f>IF(N27="",0,VLOOKUP(N27,Werte!$A:$C,3))</f>
        <v>0</v>
      </c>
      <c r="Q27" s="111">
        <f>IF(O27="",0,VLOOKUP(O27,Werte!$D:$F,3))</f>
        <v>0</v>
      </c>
      <c r="R27" s="112">
        <f t="shared" si="2"/>
        <v>0</v>
      </c>
      <c r="S27" s="115">
        <v>48</v>
      </c>
      <c r="T27" s="117">
        <v>6</v>
      </c>
      <c r="U27" s="130">
        <f>IF(S27="",0,VLOOKUP(S27,Werte!$A:$C,3))</f>
        <v>3</v>
      </c>
      <c r="V27" s="117">
        <f>IF(T27="",0,VLOOKUP(T27,Werte!$D:$F,3))</f>
        <v>5</v>
      </c>
      <c r="W27" s="131">
        <f t="shared" si="3"/>
        <v>8</v>
      </c>
      <c r="X27" s="115"/>
      <c r="Y27" s="111"/>
      <c r="Z27" s="130">
        <f>IF(X27="",0,VLOOKUP(X27,Werte!$A:$C,3))</f>
        <v>0</v>
      </c>
      <c r="AA27" s="111">
        <f>IF(Y27="",0,VLOOKUP(Y27,Werte!$D:$F,3))</f>
        <v>0</v>
      </c>
      <c r="AB27" s="131">
        <f t="shared" si="4"/>
        <v>0</v>
      </c>
      <c r="AC27" s="115"/>
      <c r="AD27" s="111"/>
      <c r="AE27" s="111">
        <f>IF(AC27="",0,VLOOKUP(AC27,Werte!$A:$C,3))</f>
        <v>0</v>
      </c>
      <c r="AF27" s="111">
        <f>IF(AD27="",0,VLOOKUP(AD27,Werte!$D:$F,3))</f>
        <v>0</v>
      </c>
      <c r="AG27" s="131">
        <f t="shared" si="5"/>
        <v>0</v>
      </c>
      <c r="AH27" s="115"/>
      <c r="AI27" s="111"/>
      <c r="AJ27" s="118">
        <f>IF(AH27="",0,VLOOKUP(AH27,Werte!$A:$C,3))</f>
        <v>0</v>
      </c>
      <c r="AK27" s="111">
        <f>IF(AI27="",0,VLOOKUP(AI27,Werte!$D:$F,3))</f>
        <v>0</v>
      </c>
      <c r="AL27" s="131">
        <f t="shared" si="6"/>
        <v>0</v>
      </c>
      <c r="AM27" s="115">
        <v>50</v>
      </c>
      <c r="AN27" s="111">
        <v>2</v>
      </c>
      <c r="AO27" s="111">
        <f>IF(AM27="",0,VLOOKUP(AM27,Werte!$A:$C,3))</f>
        <v>4</v>
      </c>
      <c r="AP27" s="111">
        <f>IF(AN27="",0,VLOOKUP(AN27,Werte!$D:$F,3))</f>
        <v>9</v>
      </c>
      <c r="AQ27" s="131">
        <f t="shared" si="7"/>
        <v>13</v>
      </c>
      <c r="AR27" s="118">
        <f t="shared" si="8"/>
        <v>98</v>
      </c>
      <c r="AS27" s="118">
        <f t="shared" si="9"/>
        <v>21</v>
      </c>
    </row>
    <row r="28" spans="1:45" ht="12.6" customHeight="1" x14ac:dyDescent="0.2">
      <c r="A28" s="20">
        <v>22</v>
      </c>
      <c r="B28" s="61" t="s">
        <v>96</v>
      </c>
      <c r="C28" s="85" t="s">
        <v>163</v>
      </c>
      <c r="D28" s="115"/>
      <c r="E28" s="111"/>
      <c r="F28" s="118">
        <f>IF(D28="",0,VLOOKUP(D28,Werte!$A:$C,3))</f>
        <v>0</v>
      </c>
      <c r="G28" s="111">
        <f>IF(E28="",0,VLOOKUP(E28,Werte!$D:$F,3))</f>
        <v>0</v>
      </c>
      <c r="H28" s="112">
        <f>SUM(F28:G28)</f>
        <v>0</v>
      </c>
      <c r="I28" s="119"/>
      <c r="J28" s="111"/>
      <c r="K28" s="111">
        <f>IF(I28="",0,VLOOKUP(I28,Werte!$A:$C,3))</f>
        <v>0</v>
      </c>
      <c r="L28" s="111">
        <f>IF(J28="",0,VLOOKUP(J28,Werte!$D:$F,3))</f>
        <v>0</v>
      </c>
      <c r="M28" s="112">
        <f>SUM(K28:L28)</f>
        <v>0</v>
      </c>
      <c r="N28" s="120"/>
      <c r="O28" s="111"/>
      <c r="P28" s="111">
        <f>IF(N28="",0,VLOOKUP(N28,Werte!$A:$C,3))</f>
        <v>0</v>
      </c>
      <c r="Q28" s="111">
        <f>IF(O28="",0,VLOOKUP(O28,Werte!$D:$F,3))</f>
        <v>0</v>
      </c>
      <c r="R28" s="112">
        <f>SUM(P28:Q28)</f>
        <v>0</v>
      </c>
      <c r="S28" s="115"/>
      <c r="T28" s="117"/>
      <c r="U28" s="117">
        <f>IF(S28="",0,VLOOKUP(S28,Werte!$A:$C,3))</f>
        <v>0</v>
      </c>
      <c r="V28" s="117">
        <f>IF(T28="",0,VLOOKUP(T28,Werte!$D:$F,3))</f>
        <v>0</v>
      </c>
      <c r="W28" s="112">
        <f>SUM(U28:V28)</f>
        <v>0</v>
      </c>
      <c r="X28" s="115">
        <v>30</v>
      </c>
      <c r="Y28" s="117">
        <v>13</v>
      </c>
      <c r="Z28" s="130">
        <f>IF(X28="",0,VLOOKUP(X28,Werte!$A:$C,3))</f>
        <v>2</v>
      </c>
      <c r="AA28" s="130">
        <f>IF(Y28="",0,VLOOKUP(Y28,Werte!$D:$F,3))</f>
        <v>4</v>
      </c>
      <c r="AB28" s="128">
        <f t="shared" ref="AB28" si="11">SUM(Z28:AA28)</f>
        <v>6</v>
      </c>
      <c r="AC28" s="115">
        <v>50</v>
      </c>
      <c r="AD28" s="111">
        <v>2</v>
      </c>
      <c r="AE28" s="117">
        <f>IF(AC28="",0,VLOOKUP(AC28,Werte!$A:$C,3))</f>
        <v>4</v>
      </c>
      <c r="AF28" s="111">
        <f>IF(AD28="",0,VLOOKUP(AD28,Werte!$D:$F,3))</f>
        <v>9</v>
      </c>
      <c r="AG28" s="112">
        <f>SUM(AE28:AF28)</f>
        <v>13</v>
      </c>
      <c r="AH28" s="115"/>
      <c r="AI28" s="111"/>
      <c r="AJ28" s="111">
        <f>IF(AH28="",0,VLOOKUP(AH28,Werte!$A:$C,3))</f>
        <v>0</v>
      </c>
      <c r="AK28" s="111">
        <f>IF(AI28="",0,VLOOKUP(AI28,Werte!$D:$F,3))</f>
        <v>0</v>
      </c>
      <c r="AL28" s="112">
        <f>SUM(AJ28:AK28)</f>
        <v>0</v>
      </c>
      <c r="AM28" s="115">
        <v>25</v>
      </c>
      <c r="AN28" s="111">
        <v>27</v>
      </c>
      <c r="AO28" s="111">
        <f>IF(AM28="",0,VLOOKUP(AM28,Werte!$A:$C,3))</f>
        <v>1</v>
      </c>
      <c r="AP28" s="111">
        <f>IF(AN28="",0,VLOOKUP(AN28,Werte!$D:$F,3))</f>
        <v>1</v>
      </c>
      <c r="AQ28" s="112">
        <f>SUM(AO28:AP28)</f>
        <v>2</v>
      </c>
      <c r="AR28" s="118">
        <f>D28+I28+N28+S28+X28+AC28+AH28+AM28</f>
        <v>105</v>
      </c>
      <c r="AS28" s="118">
        <f>H28+M28+R28+W28+AB28+AG28+AL28+AQ28</f>
        <v>21</v>
      </c>
    </row>
    <row r="29" spans="1:45" ht="12.6" customHeight="1" x14ac:dyDescent="0.2">
      <c r="A29" s="20">
        <v>23</v>
      </c>
      <c r="B29" s="63" t="s">
        <v>100</v>
      </c>
      <c r="C29" s="66" t="s">
        <v>164</v>
      </c>
      <c r="D29" s="115"/>
      <c r="E29" s="111"/>
      <c r="F29" s="111">
        <f>IF(D29="",0,VLOOKUP(D29,Werte!$A:$C,3))</f>
        <v>0</v>
      </c>
      <c r="G29" s="111">
        <f>IF(E29="",0,VLOOKUP(E29,Werte!$D:$F,3))</f>
        <v>0</v>
      </c>
      <c r="H29" s="112">
        <f t="shared" si="0"/>
        <v>0</v>
      </c>
      <c r="I29" s="119">
        <v>31</v>
      </c>
      <c r="J29" s="111">
        <v>3</v>
      </c>
      <c r="K29" s="111">
        <f>IF(I29="",0,VLOOKUP(I29,Werte!$A:$C,3))</f>
        <v>2</v>
      </c>
      <c r="L29" s="111">
        <f>IF(J29="",0,VLOOKUP(J29,Werte!$D:$F,3))</f>
        <v>8</v>
      </c>
      <c r="M29" s="112">
        <f t="shared" si="1"/>
        <v>10</v>
      </c>
      <c r="N29" s="120"/>
      <c r="O29" s="111"/>
      <c r="P29" s="111">
        <f>IF(N29="",0,VLOOKUP(N29,Werte!$A:$C,3))</f>
        <v>0</v>
      </c>
      <c r="Q29" s="111">
        <f>IF(O29="",0,VLOOKUP(O29,Werte!$D:$F,3))</f>
        <v>0</v>
      </c>
      <c r="R29" s="112">
        <f t="shared" si="2"/>
        <v>0</v>
      </c>
      <c r="S29" s="115"/>
      <c r="T29" s="117"/>
      <c r="U29" s="117">
        <f>IF(S29="",0,VLOOKUP(S29,Werte!$A:$C,3))</f>
        <v>0</v>
      </c>
      <c r="V29" s="117">
        <f>IF(T29="",0,VLOOKUP(T29,Werte!$D:$F,3))</f>
        <v>0</v>
      </c>
      <c r="W29" s="112">
        <f t="shared" si="3"/>
        <v>0</v>
      </c>
      <c r="X29" s="115">
        <v>30</v>
      </c>
      <c r="Y29" s="111">
        <v>3</v>
      </c>
      <c r="Z29" s="111">
        <f>IF(X29="",0,VLOOKUP(X29,Werte!$A:$C,3))</f>
        <v>2</v>
      </c>
      <c r="AA29" s="111">
        <f>IF(Y29="",0,VLOOKUP(Y29,Werte!$D:$F,3))</f>
        <v>8</v>
      </c>
      <c r="AB29" s="112">
        <f t="shared" si="4"/>
        <v>10</v>
      </c>
      <c r="AC29" s="115"/>
      <c r="AD29" s="111"/>
      <c r="AE29" s="111">
        <f>IF(AC29="",0,VLOOKUP(AC29,Werte!$A:$C,3))</f>
        <v>0</v>
      </c>
      <c r="AF29" s="111">
        <f>IF(AD29="",0,VLOOKUP(AD29,Werte!$D:$F,3))</f>
        <v>0</v>
      </c>
      <c r="AG29" s="112">
        <f t="shared" si="5"/>
        <v>0</v>
      </c>
      <c r="AH29" s="115"/>
      <c r="AI29" s="111"/>
      <c r="AJ29" s="111">
        <f>IF(AH29="",0,VLOOKUP(AH29,Werte!$A:$C,3))</f>
        <v>0</v>
      </c>
      <c r="AK29" s="111">
        <f>IF(AI29="",0,VLOOKUP(AI29,Werte!$D:$F,3))</f>
        <v>0</v>
      </c>
      <c r="AL29" s="131">
        <f t="shared" si="6"/>
        <v>0</v>
      </c>
      <c r="AM29" s="115"/>
      <c r="AN29" s="111"/>
      <c r="AO29" s="111">
        <f>IF(AM29="",0,VLOOKUP(AM29,Werte!$A:$C,3))</f>
        <v>0</v>
      </c>
      <c r="AP29" s="111">
        <f>IF(AN29="",0,VLOOKUP(AN29,Werte!$D:$F,3))</f>
        <v>0</v>
      </c>
      <c r="AQ29" s="112">
        <f t="shared" si="7"/>
        <v>0</v>
      </c>
      <c r="AR29" s="118">
        <f t="shared" si="8"/>
        <v>61</v>
      </c>
      <c r="AS29" s="118">
        <f t="shared" si="9"/>
        <v>20</v>
      </c>
    </row>
    <row r="30" spans="1:45" ht="12.95" customHeight="1" x14ac:dyDescent="0.2">
      <c r="A30" s="20">
        <v>24</v>
      </c>
      <c r="B30" s="61" t="s">
        <v>80</v>
      </c>
      <c r="C30" s="72" t="s">
        <v>22</v>
      </c>
      <c r="D30" s="115"/>
      <c r="E30" s="111"/>
      <c r="F30" s="111">
        <f>IF(D30="",0,VLOOKUP(D30,Werte!$A:$C,3))</f>
        <v>0</v>
      </c>
      <c r="G30" s="111">
        <f>IF(E30="",0,VLOOKUP(E30,Werte!$D:$F,3))</f>
        <v>0</v>
      </c>
      <c r="H30" s="112">
        <f t="shared" si="0"/>
        <v>0</v>
      </c>
      <c r="I30" s="119">
        <v>31</v>
      </c>
      <c r="J30" s="111">
        <v>13</v>
      </c>
      <c r="K30" s="111">
        <f>IF(I30="",0,VLOOKUP(I30,Werte!$A:$C,3))</f>
        <v>2</v>
      </c>
      <c r="L30" s="111">
        <f>IF(J30="",0,VLOOKUP(J30,Werte!$D:$F,3))</f>
        <v>4</v>
      </c>
      <c r="M30" s="112">
        <f t="shared" si="1"/>
        <v>6</v>
      </c>
      <c r="N30" s="120"/>
      <c r="O30" s="111"/>
      <c r="P30" s="111">
        <f>IF(N30="",0,VLOOKUP(N30,Werte!$A:$C,3))</f>
        <v>0</v>
      </c>
      <c r="Q30" s="111">
        <f>IF(O30="",0,VLOOKUP(O30,Werte!$D:$F,3))</f>
        <v>0</v>
      </c>
      <c r="R30" s="112">
        <f t="shared" si="2"/>
        <v>0</v>
      </c>
      <c r="S30" s="115">
        <v>30</v>
      </c>
      <c r="T30" s="117">
        <v>11</v>
      </c>
      <c r="U30" s="117">
        <f>IF(S30="",0,VLOOKUP(S30,Werte!$A:$C,3))</f>
        <v>2</v>
      </c>
      <c r="V30" s="117">
        <f>IF(T30="",0,VLOOKUP(T30,Werte!$D:$F,3))</f>
        <v>4</v>
      </c>
      <c r="W30" s="112">
        <f t="shared" si="3"/>
        <v>6</v>
      </c>
      <c r="X30" s="115">
        <v>30</v>
      </c>
      <c r="Y30" s="117">
        <v>19</v>
      </c>
      <c r="Z30" s="117">
        <f>IF(X30="",0,VLOOKUP(X30,Werte!$A:$C,3))</f>
        <v>2</v>
      </c>
      <c r="AA30" s="117">
        <f>IF(Y30="",0,VLOOKUP(Y30,Werte!$D:$F,3))</f>
        <v>3</v>
      </c>
      <c r="AB30" s="112">
        <f t="shared" si="4"/>
        <v>5</v>
      </c>
      <c r="AC30" s="115"/>
      <c r="AD30" s="111"/>
      <c r="AE30" s="111">
        <f>IF(AC30="",0,VLOOKUP(AC30,Werte!$A:$C,3))</f>
        <v>0</v>
      </c>
      <c r="AF30" s="111">
        <f>IF(AD30="",0,VLOOKUP(AD30,Werte!$D:$F,3))</f>
        <v>0</v>
      </c>
      <c r="AG30" s="112">
        <f t="shared" si="5"/>
        <v>0</v>
      </c>
      <c r="AH30" s="115"/>
      <c r="AI30" s="111"/>
      <c r="AJ30" s="111">
        <f>IF(AH30="",0,VLOOKUP(AH30,Werte!$A:$C,3))</f>
        <v>0</v>
      </c>
      <c r="AK30" s="111">
        <f>IF(AI30="",0,VLOOKUP(AI30,Werte!$D:$F,3))</f>
        <v>0</v>
      </c>
      <c r="AL30" s="112">
        <f t="shared" si="6"/>
        <v>0</v>
      </c>
      <c r="AM30" s="115">
        <v>25</v>
      </c>
      <c r="AN30" s="111">
        <v>26</v>
      </c>
      <c r="AO30" s="111">
        <f>IF(AM30="",0,VLOOKUP(AM30,Werte!$A:$C,3))</f>
        <v>1</v>
      </c>
      <c r="AP30" s="111">
        <f>IF(AN30="",0,VLOOKUP(AN30,Werte!$D:$F,3))</f>
        <v>1</v>
      </c>
      <c r="AQ30" s="112">
        <f t="shared" si="7"/>
        <v>2</v>
      </c>
      <c r="AR30" s="118">
        <f t="shared" si="8"/>
        <v>116</v>
      </c>
      <c r="AS30" s="118">
        <f t="shared" si="9"/>
        <v>19</v>
      </c>
    </row>
    <row r="31" spans="1:45" ht="12.6" customHeight="1" x14ac:dyDescent="0.2">
      <c r="A31" s="20">
        <v>25</v>
      </c>
      <c r="B31" s="60" t="s">
        <v>65</v>
      </c>
      <c r="C31" s="68" t="s">
        <v>116</v>
      </c>
      <c r="D31" s="125"/>
      <c r="E31" s="111"/>
      <c r="F31" s="111">
        <f>IF(D31="",0,VLOOKUP(D31,Werte!$A:$C,3))</f>
        <v>0</v>
      </c>
      <c r="G31" s="111">
        <f>IF(E31="",0,VLOOKUP(E31,Werte!$D:$F,3))</f>
        <v>0</v>
      </c>
      <c r="H31" s="128">
        <f t="shared" si="0"/>
        <v>0</v>
      </c>
      <c r="I31" s="125">
        <v>31</v>
      </c>
      <c r="J31" s="111">
        <v>5</v>
      </c>
      <c r="K31" s="111">
        <f>IF(I31="",0,VLOOKUP(I31,Werte!$A:$C,3))</f>
        <v>2</v>
      </c>
      <c r="L31" s="111">
        <f>IF(J31="",0,VLOOKUP(J31,Werte!$D:$F,3))</f>
        <v>6</v>
      </c>
      <c r="M31" s="112">
        <f t="shared" si="1"/>
        <v>8</v>
      </c>
      <c r="N31" s="125"/>
      <c r="O31" s="111"/>
      <c r="P31" s="111">
        <f>IF(N31="",0,VLOOKUP(N31,Werte!$A:$C,3))</f>
        <v>0</v>
      </c>
      <c r="Q31" s="111">
        <f>IF(O31="",0,VLOOKUP(O31,Werte!$D:$F,3))</f>
        <v>0</v>
      </c>
      <c r="R31" s="128">
        <f t="shared" si="2"/>
        <v>0</v>
      </c>
      <c r="S31" s="125"/>
      <c r="T31" s="111"/>
      <c r="U31" s="111">
        <f>IF(S31="",0,VLOOKUP(S31,Werte!$A:$C,3))</f>
        <v>0</v>
      </c>
      <c r="V31" s="111">
        <f>IF(T31="",0,VLOOKUP(T31,Werte!$D:$F,3))</f>
        <v>0</v>
      </c>
      <c r="W31" s="128">
        <f t="shared" si="3"/>
        <v>0</v>
      </c>
      <c r="X31" s="125"/>
      <c r="Y31" s="111"/>
      <c r="Z31" s="111">
        <f>IF(X31="",0,VLOOKUP(X31,Werte!$A:$C,3))</f>
        <v>0</v>
      </c>
      <c r="AA31" s="111">
        <f>IF(Y31="",0,VLOOKUP(Y31,Werte!$D:$F,3))</f>
        <v>0</v>
      </c>
      <c r="AB31" s="128">
        <f t="shared" si="4"/>
        <v>0</v>
      </c>
      <c r="AC31" s="125"/>
      <c r="AD31" s="111"/>
      <c r="AE31" s="111">
        <f>IF(AC31="",0,VLOOKUP(AC31,Werte!$A:$C,3))</f>
        <v>0</v>
      </c>
      <c r="AF31" s="111">
        <f>IF(AD31="",0,VLOOKUP(AD31,Werte!$D:$F,3))</f>
        <v>0</v>
      </c>
      <c r="AG31" s="128">
        <f t="shared" si="5"/>
        <v>0</v>
      </c>
      <c r="AH31" s="125"/>
      <c r="AI31" s="111"/>
      <c r="AJ31" s="111">
        <f>IF(AH31="",0,VLOOKUP(AH31,Werte!$A:$C,3))</f>
        <v>0</v>
      </c>
      <c r="AK31" s="111">
        <f>IF(AI31="",0,VLOOKUP(AI31,Werte!$D:$F,3))</f>
        <v>0</v>
      </c>
      <c r="AL31" s="128">
        <f t="shared" si="6"/>
        <v>0</v>
      </c>
      <c r="AM31" s="125">
        <v>25</v>
      </c>
      <c r="AN31" s="111">
        <v>1</v>
      </c>
      <c r="AO31" s="111">
        <f>IF(AM31="",0,VLOOKUP(AM31,Werte!$A:$C,3))</f>
        <v>1</v>
      </c>
      <c r="AP31" s="111">
        <f>IF(AN31="",0,VLOOKUP(AN31,Werte!$D:$F,3))</f>
        <v>10</v>
      </c>
      <c r="AQ31" s="128">
        <f t="shared" si="7"/>
        <v>11</v>
      </c>
      <c r="AR31" s="118">
        <f t="shared" si="8"/>
        <v>56</v>
      </c>
      <c r="AS31" s="118">
        <f t="shared" si="9"/>
        <v>19</v>
      </c>
    </row>
    <row r="32" spans="1:45" ht="12.6" customHeight="1" x14ac:dyDescent="0.2">
      <c r="A32" s="20">
        <v>26</v>
      </c>
      <c r="B32" s="61" t="s">
        <v>82</v>
      </c>
      <c r="C32" s="68" t="s">
        <v>20</v>
      </c>
      <c r="D32" s="115"/>
      <c r="E32" s="111"/>
      <c r="F32" s="111">
        <f>IF(D32="",0,VLOOKUP(D32,Werte!$A:$C,3))</f>
        <v>0</v>
      </c>
      <c r="G32" s="111">
        <f>IF(E32="",0,VLOOKUP(E32,Werte!$D:$F,3))</f>
        <v>0</v>
      </c>
      <c r="H32" s="112">
        <f t="shared" si="0"/>
        <v>0</v>
      </c>
      <c r="I32" s="119"/>
      <c r="J32" s="111"/>
      <c r="K32" s="111">
        <f>IF(I32="",0,VLOOKUP(I32,Werte!$A:$C,3))</f>
        <v>0</v>
      </c>
      <c r="L32" s="111">
        <f>IF(J32="",0,VLOOKUP(J32,Werte!$D:$F,3))</f>
        <v>0</v>
      </c>
      <c r="M32" s="112">
        <f t="shared" si="1"/>
        <v>0</v>
      </c>
      <c r="N32" s="120">
        <v>26</v>
      </c>
      <c r="O32" s="111">
        <v>4</v>
      </c>
      <c r="P32" s="111">
        <f>IF(N32="",0,VLOOKUP(N32,Werte!$A:$C,3))</f>
        <v>1</v>
      </c>
      <c r="Q32" s="111">
        <f>IF(O32="",0,VLOOKUP(O32,Werte!$D:$F,3))</f>
        <v>7</v>
      </c>
      <c r="R32" s="112">
        <f t="shared" si="2"/>
        <v>8</v>
      </c>
      <c r="S32" s="115"/>
      <c r="T32" s="117"/>
      <c r="U32" s="117">
        <f>IF(S32="",0,VLOOKUP(S32,Werte!$A:$C,3))</f>
        <v>0</v>
      </c>
      <c r="V32" s="117">
        <f>IF(T32="",0,VLOOKUP(T32,Werte!$D:$F,3))</f>
        <v>0</v>
      </c>
      <c r="W32" s="112">
        <f t="shared" si="3"/>
        <v>0</v>
      </c>
      <c r="X32" s="115"/>
      <c r="Y32" s="117"/>
      <c r="Z32" s="117">
        <f>IF(X32="",0,VLOOKUP(X32,Werte!$A:$C,3))</f>
        <v>0</v>
      </c>
      <c r="AA32" s="117">
        <f>IF(Y32="",0,VLOOKUP(Y32,Werte!$D:$F,3))</f>
        <v>0</v>
      </c>
      <c r="AB32" s="112">
        <f t="shared" si="4"/>
        <v>0</v>
      </c>
      <c r="AC32" s="115">
        <v>30</v>
      </c>
      <c r="AD32" s="111"/>
      <c r="AE32" s="111">
        <f>IF(AC32="",0,VLOOKUP(AC32,Werte!$A:$C,3))</f>
        <v>2</v>
      </c>
      <c r="AF32" s="111">
        <f>IF(AD32="",0,VLOOKUP(AD32,Werte!$D:$F,3))</f>
        <v>0</v>
      </c>
      <c r="AG32" s="112">
        <f t="shared" si="5"/>
        <v>2</v>
      </c>
      <c r="AH32" s="115">
        <v>46</v>
      </c>
      <c r="AI32" s="111">
        <v>6</v>
      </c>
      <c r="AJ32" s="111">
        <f>IF(AH32="",0,VLOOKUP(AH32,Werte!$A:$C,3))</f>
        <v>3</v>
      </c>
      <c r="AK32" s="111">
        <f>IF(AI32="",0,VLOOKUP(AI32,Werte!$D:$F,3))</f>
        <v>5</v>
      </c>
      <c r="AL32" s="112">
        <f t="shared" si="6"/>
        <v>8</v>
      </c>
      <c r="AM32" s="115"/>
      <c r="AN32" s="111"/>
      <c r="AO32" s="111">
        <f>IF(AM32="",0,VLOOKUP(AM32,Werte!$A:$C,3))</f>
        <v>0</v>
      </c>
      <c r="AP32" s="111">
        <f>IF(AN32="",0,VLOOKUP(AN32,Werte!$D:$F,3))</f>
        <v>0</v>
      </c>
      <c r="AQ32" s="112">
        <f t="shared" si="7"/>
        <v>0</v>
      </c>
      <c r="AR32" s="118">
        <f t="shared" si="8"/>
        <v>102</v>
      </c>
      <c r="AS32" s="118">
        <f t="shared" si="9"/>
        <v>18</v>
      </c>
    </row>
    <row r="33" spans="1:45" ht="12.6" customHeight="1" x14ac:dyDescent="0.2">
      <c r="A33" s="20">
        <v>27</v>
      </c>
      <c r="B33" s="63" t="s">
        <v>91</v>
      </c>
      <c r="C33" s="66" t="s">
        <v>122</v>
      </c>
      <c r="D33" s="125"/>
      <c r="E33" s="111"/>
      <c r="F33" s="111">
        <f>IF(D33="",0,VLOOKUP(D33,Werte!$A:$C,3))</f>
        <v>0</v>
      </c>
      <c r="G33" s="111">
        <f>IF(E33="",0,VLOOKUP(E33,Werte!$D:$F,3))</f>
        <v>0</v>
      </c>
      <c r="H33" s="112">
        <f t="shared" si="0"/>
        <v>0</v>
      </c>
      <c r="I33" s="125">
        <v>31</v>
      </c>
      <c r="J33" s="111">
        <v>6</v>
      </c>
      <c r="K33" s="111">
        <f>IF(I33="",0,VLOOKUP(I33,Werte!$A:$C,3))</f>
        <v>2</v>
      </c>
      <c r="L33" s="111">
        <f>IF(J33="",0,VLOOKUP(J33,Werte!$D:$F,3))</f>
        <v>5</v>
      </c>
      <c r="M33" s="112">
        <f t="shared" si="1"/>
        <v>7</v>
      </c>
      <c r="N33" s="125">
        <v>26</v>
      </c>
      <c r="O33" s="111">
        <v>15</v>
      </c>
      <c r="P33" s="111">
        <f>IF(N33="",0,VLOOKUP(N33,Werte!$A:$C,3))</f>
        <v>1</v>
      </c>
      <c r="Q33" s="111">
        <f>IF(O33="",0,VLOOKUP(O33,Werte!$D:$F,3))</f>
        <v>3</v>
      </c>
      <c r="R33" s="112">
        <f t="shared" si="2"/>
        <v>4</v>
      </c>
      <c r="S33" s="125"/>
      <c r="T33" s="117"/>
      <c r="U33" s="117">
        <f>IF(S33="",0,VLOOKUP(S33,Werte!$A:$C,3))</f>
        <v>0</v>
      </c>
      <c r="V33" s="117">
        <f>IF(T33="",0,VLOOKUP(T33,Werte!$D:$F,3))</f>
        <v>0</v>
      </c>
      <c r="W33" s="112">
        <f t="shared" si="3"/>
        <v>0</v>
      </c>
      <c r="X33" s="125"/>
      <c r="Y33" s="117"/>
      <c r="Z33" s="117">
        <f>IF(X33="",0,VLOOKUP(X33,Werte!$A:$C,3))</f>
        <v>0</v>
      </c>
      <c r="AA33" s="117">
        <f>IF(Y33="",0,VLOOKUP(Y33,Werte!$D:$F,3))</f>
        <v>0</v>
      </c>
      <c r="AB33" s="112">
        <f t="shared" si="4"/>
        <v>0</v>
      </c>
      <c r="AC33" s="125"/>
      <c r="AD33" s="111"/>
      <c r="AE33" s="111">
        <f>IF(AC33="",0,VLOOKUP(AC33,Werte!$A:$C,3))</f>
        <v>0</v>
      </c>
      <c r="AF33" s="111">
        <f>IF(AD33="",0,VLOOKUP(AD33,Werte!$D:$F,3))</f>
        <v>0</v>
      </c>
      <c r="AG33" s="112">
        <f t="shared" si="5"/>
        <v>0</v>
      </c>
      <c r="AH33" s="125">
        <v>35</v>
      </c>
      <c r="AI33" s="111">
        <v>9</v>
      </c>
      <c r="AJ33" s="111">
        <f>IF(AH33="",0,VLOOKUP(AH33,Werte!$A:$C,3))</f>
        <v>2</v>
      </c>
      <c r="AK33" s="111">
        <f>IF(AI33="",0,VLOOKUP(AI33,Werte!$D:$F,3))</f>
        <v>5</v>
      </c>
      <c r="AL33" s="112">
        <f t="shared" si="6"/>
        <v>7</v>
      </c>
      <c r="AM33" s="125"/>
      <c r="AN33" s="111"/>
      <c r="AO33" s="111">
        <f>IF(AM33="",0,VLOOKUP(AM33,Werte!$A:$C,3))</f>
        <v>0</v>
      </c>
      <c r="AP33" s="111">
        <f>IF(AN33="",0,VLOOKUP(AN33,Werte!$D:$F,3))</f>
        <v>0</v>
      </c>
      <c r="AQ33" s="112">
        <f t="shared" si="7"/>
        <v>0</v>
      </c>
      <c r="AR33" s="118">
        <f t="shared" si="8"/>
        <v>92</v>
      </c>
      <c r="AS33" s="118">
        <f t="shared" si="9"/>
        <v>18</v>
      </c>
    </row>
    <row r="34" spans="1:45" ht="12.6" customHeight="1" x14ac:dyDescent="0.2">
      <c r="A34" s="20">
        <v>28</v>
      </c>
      <c r="B34" s="61" t="s">
        <v>97</v>
      </c>
      <c r="C34" s="66" t="s">
        <v>125</v>
      </c>
      <c r="D34" s="126"/>
      <c r="E34" s="111"/>
      <c r="F34" s="111">
        <f>IF(D34="",0,VLOOKUP(D34,Werte!$A:$C,3))</f>
        <v>0</v>
      </c>
      <c r="G34" s="111">
        <f>IF(E34="",0,VLOOKUP(E34,Werte!$D:$F,3))</f>
        <v>0</v>
      </c>
      <c r="H34" s="128">
        <f t="shared" si="0"/>
        <v>0</v>
      </c>
      <c r="I34" s="119"/>
      <c r="J34" s="111"/>
      <c r="K34" s="111">
        <f>IF(I34="",0,VLOOKUP(I34,Werte!$A:$C,3))</f>
        <v>0</v>
      </c>
      <c r="L34" s="111">
        <f>IF(J34="",0,VLOOKUP(J34,Werte!$D:$F,3))</f>
        <v>0</v>
      </c>
      <c r="M34" s="112">
        <f t="shared" si="1"/>
        <v>0</v>
      </c>
      <c r="N34" s="120"/>
      <c r="O34" s="111"/>
      <c r="P34" s="111">
        <f>IF(N34="",0,VLOOKUP(N34,Werte!$A:$C,3))</f>
        <v>0</v>
      </c>
      <c r="Q34" s="111">
        <f>IF(O34="",0,VLOOKUP(O34,Werte!$D:$F,3))</f>
        <v>0</v>
      </c>
      <c r="R34" s="112">
        <f t="shared" si="2"/>
        <v>0</v>
      </c>
      <c r="S34" s="115"/>
      <c r="T34" s="117"/>
      <c r="U34" s="117">
        <f>IF(S34="",0,VLOOKUP(S34,Werte!$A:$C,3))</f>
        <v>0</v>
      </c>
      <c r="V34" s="117">
        <f>IF(T34="",0,VLOOKUP(T34,Werte!$D:$F,3))</f>
        <v>0</v>
      </c>
      <c r="W34" s="112">
        <f t="shared" si="3"/>
        <v>0</v>
      </c>
      <c r="X34" s="115">
        <v>30</v>
      </c>
      <c r="Y34" s="111">
        <v>14</v>
      </c>
      <c r="Z34" s="111">
        <f>IF(X34="",0,VLOOKUP(X34,Werte!$A:$C,3))</f>
        <v>2</v>
      </c>
      <c r="AA34" s="111">
        <f>IF(Y34="",0,VLOOKUP(Y34,Werte!$D:$F,3))</f>
        <v>4</v>
      </c>
      <c r="AB34" s="112">
        <f t="shared" si="4"/>
        <v>6</v>
      </c>
      <c r="AC34" s="115"/>
      <c r="AD34" s="111"/>
      <c r="AE34" s="111">
        <f>IF(AC34="",0,VLOOKUP(AC34,Werte!$A:$C,3))</f>
        <v>0</v>
      </c>
      <c r="AF34" s="111">
        <f>IF(AD34="",0,VLOOKUP(AD34,Werte!$D:$F,3))</f>
        <v>0</v>
      </c>
      <c r="AG34" s="112">
        <f t="shared" si="5"/>
        <v>0</v>
      </c>
      <c r="AH34" s="115">
        <v>35</v>
      </c>
      <c r="AI34" s="111">
        <v>12</v>
      </c>
      <c r="AJ34" s="111">
        <f>IF(AH34="",0,VLOOKUP(AH34,Werte!$A:$C,3))</f>
        <v>2</v>
      </c>
      <c r="AK34" s="111">
        <f>IF(AI34="",0,VLOOKUP(AI34,Werte!$D:$F,3))</f>
        <v>4</v>
      </c>
      <c r="AL34" s="112">
        <f t="shared" si="6"/>
        <v>6</v>
      </c>
      <c r="AM34" s="115">
        <v>25</v>
      </c>
      <c r="AN34" s="111">
        <v>8</v>
      </c>
      <c r="AO34" s="111">
        <f>IF(AM34="",0,VLOOKUP(AM34,Werte!$A:$C,3))</f>
        <v>1</v>
      </c>
      <c r="AP34" s="111">
        <f>IF(AN34="",0,VLOOKUP(AN34,Werte!$D:$F,3))</f>
        <v>5</v>
      </c>
      <c r="AQ34" s="112">
        <f t="shared" si="7"/>
        <v>6</v>
      </c>
      <c r="AR34" s="118">
        <f t="shared" si="8"/>
        <v>90</v>
      </c>
      <c r="AS34" s="118">
        <f t="shared" si="9"/>
        <v>18</v>
      </c>
    </row>
    <row r="35" spans="1:45" ht="12.95" customHeight="1" x14ac:dyDescent="0.2">
      <c r="A35" s="20">
        <v>29</v>
      </c>
      <c r="B35" s="63" t="s">
        <v>94</v>
      </c>
      <c r="C35" s="66" t="s">
        <v>143</v>
      </c>
      <c r="D35" s="115">
        <v>28</v>
      </c>
      <c r="E35" s="111">
        <v>16</v>
      </c>
      <c r="F35" s="111">
        <f>IF(D35="",0,VLOOKUP(D35,Werte!$A:$C,3))</f>
        <v>1</v>
      </c>
      <c r="G35" s="111">
        <f>IF(E35="",0,VLOOKUP(E35,Werte!$D:$F,3))</f>
        <v>3</v>
      </c>
      <c r="H35" s="112">
        <f t="shared" si="0"/>
        <v>4</v>
      </c>
      <c r="I35" s="119"/>
      <c r="J35" s="111"/>
      <c r="K35" s="118">
        <f>IF(I35="",0,VLOOKUP(I35,Werte!$A:$C,3))</f>
        <v>0</v>
      </c>
      <c r="L35" s="111">
        <f>IF(J35="",0,VLOOKUP(J35,Werte!$D:$F,3))</f>
        <v>0</v>
      </c>
      <c r="M35" s="112">
        <f t="shared" si="1"/>
        <v>0</v>
      </c>
      <c r="N35" s="120">
        <v>52</v>
      </c>
      <c r="O35" s="111">
        <v>7</v>
      </c>
      <c r="P35" s="111">
        <f>IF(N35="",0,VLOOKUP(N35,Werte!$A:$C,3))</f>
        <v>4</v>
      </c>
      <c r="Q35" s="111">
        <f>IF(O35="",0,VLOOKUP(O35,Werte!$D:$F,3))</f>
        <v>5</v>
      </c>
      <c r="R35" s="112">
        <f t="shared" si="2"/>
        <v>9</v>
      </c>
      <c r="S35" s="115"/>
      <c r="T35" s="117"/>
      <c r="U35" s="117">
        <f>IF(S35="",0,VLOOKUP(S35,Werte!$A:$C,3))</f>
        <v>0</v>
      </c>
      <c r="V35" s="117">
        <f>IF(T35="",0,VLOOKUP(T35,Werte!$D:$F,3))</f>
        <v>0</v>
      </c>
      <c r="W35" s="112">
        <f t="shared" si="3"/>
        <v>0</v>
      </c>
      <c r="X35" s="115"/>
      <c r="Y35" s="117"/>
      <c r="Z35" s="117">
        <f>IF(X35="",0,VLOOKUP(X35,Werte!$A:$C,3))</f>
        <v>0</v>
      </c>
      <c r="AA35" s="117">
        <f>IF(Y35="",0,VLOOKUP(Y35,Werte!$D:$F,3))</f>
        <v>0</v>
      </c>
      <c r="AB35" s="112">
        <f t="shared" si="4"/>
        <v>0</v>
      </c>
      <c r="AC35" s="115"/>
      <c r="AD35" s="111"/>
      <c r="AE35" s="111">
        <f>IF(AC35="",0,VLOOKUP(AC35,Werte!$A:$C,3))</f>
        <v>0</v>
      </c>
      <c r="AF35" s="111">
        <f>IF(AD35="",0,VLOOKUP(AD35,Werte!$D:$F,3))</f>
        <v>0</v>
      </c>
      <c r="AG35" s="112">
        <f t="shared" si="5"/>
        <v>0</v>
      </c>
      <c r="AH35" s="115"/>
      <c r="AI35" s="111"/>
      <c r="AJ35" s="111">
        <f>IF(AH35="",0,VLOOKUP(AH35,Werte!$A:$C,3))</f>
        <v>0</v>
      </c>
      <c r="AK35" s="111">
        <f>IF(AI35="",0,VLOOKUP(AI35,Werte!$D:$F,3))</f>
        <v>0</v>
      </c>
      <c r="AL35" s="112">
        <f t="shared" si="6"/>
        <v>0</v>
      </c>
      <c r="AM35" s="115">
        <v>25</v>
      </c>
      <c r="AN35" s="111">
        <v>19</v>
      </c>
      <c r="AO35" s="111">
        <f>IF(AM35="",0,VLOOKUP(AM35,Werte!$A:$C,3))</f>
        <v>1</v>
      </c>
      <c r="AP35" s="111">
        <f>IF(AN35="",0,VLOOKUP(AN35,Werte!$D:$F,3))</f>
        <v>3</v>
      </c>
      <c r="AQ35" s="112">
        <f t="shared" si="7"/>
        <v>4</v>
      </c>
      <c r="AR35" s="118">
        <f t="shared" si="8"/>
        <v>105</v>
      </c>
      <c r="AS35" s="118">
        <f t="shared" si="9"/>
        <v>17</v>
      </c>
    </row>
    <row r="36" spans="1:45" ht="12.6" customHeight="1" x14ac:dyDescent="0.2">
      <c r="A36" s="20">
        <v>30</v>
      </c>
      <c r="B36" s="61" t="s">
        <v>95</v>
      </c>
      <c r="C36" s="66" t="s">
        <v>124</v>
      </c>
      <c r="D36" s="115"/>
      <c r="E36" s="111"/>
      <c r="F36" s="111">
        <f>IF(D36="",0,VLOOKUP(D36,Werte!$A:$C,3))</f>
        <v>0</v>
      </c>
      <c r="G36" s="111">
        <f>IF(E36="",0,VLOOKUP(E36,Werte!$D:$F,3))</f>
        <v>0</v>
      </c>
      <c r="H36" s="112">
        <f t="shared" si="0"/>
        <v>0</v>
      </c>
      <c r="I36" s="119"/>
      <c r="J36" s="111"/>
      <c r="K36" s="111">
        <f>IF(I36="",0,VLOOKUP(I36,Werte!$A:$C,3))</f>
        <v>0</v>
      </c>
      <c r="L36" s="111">
        <f>IF(J36="",0,VLOOKUP(J36,Werte!$D:$F,3))</f>
        <v>0</v>
      </c>
      <c r="M36" s="112">
        <f t="shared" si="1"/>
        <v>0</v>
      </c>
      <c r="N36" s="120"/>
      <c r="O36" s="111"/>
      <c r="P36" s="111">
        <f>IF(N36="",0,VLOOKUP(N36,Werte!$A:$C,3))</f>
        <v>0</v>
      </c>
      <c r="Q36" s="111">
        <f>IF(O36="",0,VLOOKUP(O36,Werte!$D:$F,3))</f>
        <v>0</v>
      </c>
      <c r="R36" s="112">
        <f t="shared" si="2"/>
        <v>0</v>
      </c>
      <c r="S36" s="115">
        <v>48</v>
      </c>
      <c r="T36" s="117">
        <v>8</v>
      </c>
      <c r="U36" s="117">
        <f>IF(S36="",0,VLOOKUP(S36,Werte!$A:$C,3))</f>
        <v>3</v>
      </c>
      <c r="V36" s="117">
        <f>IF(T36="",0,VLOOKUP(T36,Werte!$D:$F,3))</f>
        <v>5</v>
      </c>
      <c r="W36" s="112">
        <f t="shared" si="3"/>
        <v>8</v>
      </c>
      <c r="X36" s="115">
        <v>30</v>
      </c>
      <c r="Y36" s="117">
        <v>4</v>
      </c>
      <c r="Z36" s="117">
        <f>IF(X36="",0,VLOOKUP(X36,Werte!$A:$C,3))</f>
        <v>2</v>
      </c>
      <c r="AA36" s="117">
        <f>IF(Y36="",0,VLOOKUP(Y36,Werte!$D:$F,3))</f>
        <v>7</v>
      </c>
      <c r="AB36" s="112">
        <f t="shared" si="4"/>
        <v>9</v>
      </c>
      <c r="AC36" s="115"/>
      <c r="AD36" s="111"/>
      <c r="AE36" s="111">
        <f>IF(AC36="",0,VLOOKUP(AC36,Werte!$A:$C,3))</f>
        <v>0</v>
      </c>
      <c r="AF36" s="111">
        <f>IF(AD36="",0,VLOOKUP(AD36,Werte!$D:$F,3))</f>
        <v>0</v>
      </c>
      <c r="AG36" s="112">
        <f t="shared" si="5"/>
        <v>0</v>
      </c>
      <c r="AH36" s="115"/>
      <c r="AI36" s="111"/>
      <c r="AJ36" s="111">
        <f>IF(AH36="",0,VLOOKUP(AH36,Werte!$A:$C,3))</f>
        <v>0</v>
      </c>
      <c r="AK36" s="111">
        <f>IF(AI36="",0,VLOOKUP(AI36,Werte!$D:$F,3))</f>
        <v>0</v>
      </c>
      <c r="AL36" s="112">
        <f t="shared" si="6"/>
        <v>0</v>
      </c>
      <c r="AM36" s="115"/>
      <c r="AN36" s="111"/>
      <c r="AO36" s="111">
        <f>IF(AM36="",0,VLOOKUP(AM36,Werte!$A:$C,3))</f>
        <v>0</v>
      </c>
      <c r="AP36" s="111">
        <f>IF(AN36="",0,VLOOKUP(AN36,Werte!$D:$F,3))</f>
        <v>0</v>
      </c>
      <c r="AQ36" s="112">
        <f t="shared" si="7"/>
        <v>0</v>
      </c>
      <c r="AR36" s="118">
        <f t="shared" si="8"/>
        <v>78</v>
      </c>
      <c r="AS36" s="118">
        <f t="shared" si="9"/>
        <v>17</v>
      </c>
    </row>
    <row r="37" spans="1:45" ht="12.6" customHeight="1" x14ac:dyDescent="0.2">
      <c r="A37" s="20">
        <v>31</v>
      </c>
      <c r="B37" s="63" t="s">
        <v>87</v>
      </c>
      <c r="C37" s="66" t="s">
        <v>121</v>
      </c>
      <c r="D37" s="115"/>
      <c r="E37" s="111"/>
      <c r="F37" s="111">
        <f>IF(D37="",0,VLOOKUP(D37,Werte!$A:$C,3))</f>
        <v>0</v>
      </c>
      <c r="G37" s="111">
        <f>IF(E37="",0,VLOOKUP(E37,Werte!$D:$F,3))</f>
        <v>0</v>
      </c>
      <c r="H37" s="112">
        <f t="shared" si="0"/>
        <v>0</v>
      </c>
      <c r="I37" s="119"/>
      <c r="J37" s="111"/>
      <c r="K37" s="111">
        <f>IF(I37="",0,VLOOKUP(I37,Werte!$A:$C,3))</f>
        <v>0</v>
      </c>
      <c r="L37" s="111">
        <f>IF(J37="",0,VLOOKUP(J37,Werte!$D:$F,3))</f>
        <v>0</v>
      </c>
      <c r="M37" s="112">
        <f t="shared" si="1"/>
        <v>0</v>
      </c>
      <c r="N37" s="120">
        <v>26</v>
      </c>
      <c r="O37" s="111">
        <v>28</v>
      </c>
      <c r="P37" s="111">
        <f>IF(N37="",0,VLOOKUP(N37,Werte!$A:$C,3))</f>
        <v>1</v>
      </c>
      <c r="Q37" s="111">
        <f>IF(O37="",0,VLOOKUP(O37,Werte!$D:$F,3))</f>
        <v>1</v>
      </c>
      <c r="R37" s="112">
        <f t="shared" si="2"/>
        <v>2</v>
      </c>
      <c r="S37" s="115"/>
      <c r="T37" s="117"/>
      <c r="U37" s="117">
        <f>IF(S37="",0,VLOOKUP(S37,Werte!$A:$C,3))</f>
        <v>0</v>
      </c>
      <c r="V37" s="117">
        <f>IF(T37="",0,VLOOKUP(T37,Werte!$D:$F,3))</f>
        <v>0</v>
      </c>
      <c r="W37" s="112">
        <f t="shared" si="3"/>
        <v>0</v>
      </c>
      <c r="X37" s="115">
        <v>30</v>
      </c>
      <c r="Y37" s="117">
        <v>11</v>
      </c>
      <c r="Z37" s="117">
        <f>IF(X37="",0,VLOOKUP(X37,Werte!$A:$C,3))</f>
        <v>2</v>
      </c>
      <c r="AA37" s="117">
        <f>IF(Y37="",0,VLOOKUP(Y37,Werte!$D:$F,3))</f>
        <v>4</v>
      </c>
      <c r="AB37" s="112">
        <f t="shared" si="4"/>
        <v>6</v>
      </c>
      <c r="AC37" s="115">
        <v>30</v>
      </c>
      <c r="AD37" s="111"/>
      <c r="AE37" s="111">
        <f>IF(AC37="",0,VLOOKUP(AC37,Werte!$A:$C,3))</f>
        <v>2</v>
      </c>
      <c r="AF37" s="111">
        <f>IF(AD37="",0,VLOOKUP(AD37,Werte!$D:$F,3))</f>
        <v>0</v>
      </c>
      <c r="AG37" s="112">
        <f t="shared" si="5"/>
        <v>2</v>
      </c>
      <c r="AH37" s="115">
        <v>35</v>
      </c>
      <c r="AI37" s="111">
        <v>11</v>
      </c>
      <c r="AJ37" s="111">
        <f>IF(AH37="",0,VLOOKUP(AH37,Werte!$A:$C,3))</f>
        <v>2</v>
      </c>
      <c r="AK37" s="111">
        <f>IF(AI37="",0,VLOOKUP(AI37,Werte!$D:$F,3))</f>
        <v>4</v>
      </c>
      <c r="AL37" s="112">
        <f t="shared" si="6"/>
        <v>6</v>
      </c>
      <c r="AM37" s="115"/>
      <c r="AN37" s="111"/>
      <c r="AO37" s="111">
        <f>IF(AM37="",0,VLOOKUP(AM37,Werte!$A:$C,3))</f>
        <v>0</v>
      </c>
      <c r="AP37" s="111">
        <f>IF(AN37="",0,VLOOKUP(AN37,Werte!$D:$F,3))</f>
        <v>0</v>
      </c>
      <c r="AQ37" s="112">
        <f t="shared" si="7"/>
        <v>0</v>
      </c>
      <c r="AR37" s="118">
        <f t="shared" si="8"/>
        <v>121</v>
      </c>
      <c r="AS37" s="118">
        <f t="shared" si="9"/>
        <v>16</v>
      </c>
    </row>
    <row r="38" spans="1:45" s="78" customFormat="1" ht="12.6" customHeight="1" x14ac:dyDescent="0.2">
      <c r="A38" s="76">
        <v>32</v>
      </c>
      <c r="B38" s="73" t="s">
        <v>52</v>
      </c>
      <c r="C38" s="77" t="s">
        <v>151</v>
      </c>
      <c r="D38" s="115"/>
      <c r="E38" s="117"/>
      <c r="F38" s="117">
        <f>IF(D38="",0,VLOOKUP(D38,#REF!,3))</f>
        <v>0</v>
      </c>
      <c r="G38" s="117">
        <f>IF(E38="",0,VLOOKUP(E38,#REF!,3))</f>
        <v>0</v>
      </c>
      <c r="H38" s="132">
        <f t="shared" si="0"/>
        <v>0</v>
      </c>
      <c r="I38" s="119">
        <v>31</v>
      </c>
      <c r="J38" s="117">
        <v>12</v>
      </c>
      <c r="K38" s="117">
        <f>IF(I38="",0,VLOOKUP(I38,Werte!$A:$C,3))</f>
        <v>2</v>
      </c>
      <c r="L38" s="111">
        <f>IF(J38="",0,VLOOKUP(J38,Werte!$D:$F,3))</f>
        <v>4</v>
      </c>
      <c r="M38" s="112">
        <f t="shared" si="1"/>
        <v>6</v>
      </c>
      <c r="N38" s="120">
        <v>26</v>
      </c>
      <c r="O38" s="117">
        <v>24</v>
      </c>
      <c r="P38" s="117">
        <f>IF(N38="",0,VLOOKUP(N38,Werte!$A:$C,3))</f>
        <v>1</v>
      </c>
      <c r="Q38" s="111">
        <f>IF(O38="",0,VLOOKUP(O38,Werte!$D:$F,3))</f>
        <v>1</v>
      </c>
      <c r="R38" s="112">
        <f t="shared" si="2"/>
        <v>2</v>
      </c>
      <c r="S38" s="115"/>
      <c r="T38" s="117"/>
      <c r="U38" s="117">
        <f>IF(S38="",0,VLOOKUP(S38,#REF!,3))</f>
        <v>0</v>
      </c>
      <c r="V38" s="117">
        <f>IF(T38="",0,VLOOKUP(T38,#REF!,3))</f>
        <v>0</v>
      </c>
      <c r="W38" s="131">
        <f t="shared" si="3"/>
        <v>0</v>
      </c>
      <c r="X38" s="115"/>
      <c r="Y38" s="117"/>
      <c r="Z38" s="117">
        <f>IF(X38="",0,VLOOKUP(X38,#REF!,3))</f>
        <v>0</v>
      </c>
      <c r="AA38" s="117">
        <f>IF(Y38="",0,VLOOKUP(Y38,#REF!,3))</f>
        <v>0</v>
      </c>
      <c r="AB38" s="131">
        <f t="shared" si="4"/>
        <v>0</v>
      </c>
      <c r="AC38" s="115">
        <v>30</v>
      </c>
      <c r="AD38" s="117">
        <v>5</v>
      </c>
      <c r="AE38" s="117">
        <f>IF(AC38="",0,VLOOKUP(AC38,Werte!$A:$C,3))</f>
        <v>2</v>
      </c>
      <c r="AF38" s="111">
        <f>IF(AD38="",0,VLOOKUP(AD38,Werte!$D:$F,3))</f>
        <v>6</v>
      </c>
      <c r="AG38" s="112">
        <f t="shared" si="5"/>
        <v>8</v>
      </c>
      <c r="AH38" s="115"/>
      <c r="AI38" s="117"/>
      <c r="AJ38" s="117">
        <f>IF(AH38="",0,VLOOKUP(AH38,#REF!,3))</f>
        <v>0</v>
      </c>
      <c r="AK38" s="117">
        <f>IF(AI38="",0,VLOOKUP(AI38,#REF!,3))</f>
        <v>0</v>
      </c>
      <c r="AL38" s="131">
        <f t="shared" si="6"/>
        <v>0</v>
      </c>
      <c r="AM38" s="115"/>
      <c r="AN38" s="117"/>
      <c r="AO38" s="117">
        <f>IF(AM38="",0,VLOOKUP(AM38,#REF!,3))</f>
        <v>0</v>
      </c>
      <c r="AP38" s="117">
        <f>IF(AN38="",0,VLOOKUP(AN38,#REF!,3))</f>
        <v>0</v>
      </c>
      <c r="AQ38" s="131">
        <f t="shared" si="7"/>
        <v>0</v>
      </c>
      <c r="AR38" s="130">
        <f t="shared" si="8"/>
        <v>87</v>
      </c>
      <c r="AS38" s="118">
        <f t="shared" si="9"/>
        <v>16</v>
      </c>
    </row>
    <row r="39" spans="1:45" ht="12.6" customHeight="1" x14ac:dyDescent="0.2">
      <c r="A39" s="20">
        <v>33</v>
      </c>
      <c r="B39" s="61" t="s">
        <v>90</v>
      </c>
      <c r="C39" s="66" t="s">
        <v>154</v>
      </c>
      <c r="D39" s="115"/>
      <c r="E39" s="111"/>
      <c r="F39" s="118">
        <f>IF(D39="",0,VLOOKUP(D39,Werte!$A:$C,3))</f>
        <v>0</v>
      </c>
      <c r="G39" s="118">
        <f>IF(E39="",0,VLOOKUP(E39,Werte!$D:$F,3))</f>
        <v>0</v>
      </c>
      <c r="H39" s="128">
        <f t="shared" si="0"/>
        <v>0</v>
      </c>
      <c r="I39" s="119">
        <v>62</v>
      </c>
      <c r="J39" s="111">
        <v>7</v>
      </c>
      <c r="K39" s="118">
        <f>IF(I39="",0,VLOOKUP(I39,Werte!$A:$C,3))</f>
        <v>5</v>
      </c>
      <c r="L39" s="118">
        <f>IF(J39="",0,VLOOKUP(J39,Werte!$D:$F,3))</f>
        <v>5</v>
      </c>
      <c r="M39" s="128">
        <f t="shared" si="1"/>
        <v>10</v>
      </c>
      <c r="N39" s="120"/>
      <c r="O39" s="111"/>
      <c r="P39" s="118">
        <f>IF(N39="",0,VLOOKUP(N39,Werte!$A:$C,3))</f>
        <v>0</v>
      </c>
      <c r="Q39" s="118">
        <f>IF(O39="",0,VLOOKUP(O39,Werte!$D:$F,3))</f>
        <v>0</v>
      </c>
      <c r="R39" s="128">
        <f t="shared" si="2"/>
        <v>0</v>
      </c>
      <c r="S39" s="115"/>
      <c r="T39" s="117"/>
      <c r="U39" s="130">
        <f>IF(S39="",0,VLOOKUP(S39,Werte!$A:$C,3))</f>
        <v>0</v>
      </c>
      <c r="V39" s="130">
        <f>IF(T39="",0,VLOOKUP(T39,Werte!$D:$F,3))</f>
        <v>0</v>
      </c>
      <c r="W39" s="128">
        <f t="shared" si="3"/>
        <v>0</v>
      </c>
      <c r="X39" s="115">
        <v>30</v>
      </c>
      <c r="Y39" s="117">
        <v>15</v>
      </c>
      <c r="Z39" s="130">
        <f>IF(X39="",0,VLOOKUP(X39,Werte!$A:$C,3))</f>
        <v>2</v>
      </c>
      <c r="AA39" s="130">
        <f>IF(Y39="",0,VLOOKUP(Y39,Werte!$D:$F,3))</f>
        <v>3</v>
      </c>
      <c r="AB39" s="128">
        <f t="shared" si="4"/>
        <v>5</v>
      </c>
      <c r="AC39" s="115"/>
      <c r="AD39" s="111"/>
      <c r="AE39" s="118">
        <f>IF(AC39="",0,VLOOKUP(AC39,Werte!$A:$C,3))</f>
        <v>0</v>
      </c>
      <c r="AF39" s="118">
        <f>IF(AD39="",0,VLOOKUP(AD39,Werte!$D:$F,3))</f>
        <v>0</v>
      </c>
      <c r="AG39" s="128">
        <f t="shared" si="5"/>
        <v>0</v>
      </c>
      <c r="AH39" s="115"/>
      <c r="AI39" s="111"/>
      <c r="AJ39" s="118">
        <f>IF(AH39="",0,VLOOKUP(AH39,Werte!$A:$C,3))</f>
        <v>0</v>
      </c>
      <c r="AK39" s="118">
        <f>IF(AI39="",0,VLOOKUP(AI39,Werte!$D:$F,3))</f>
        <v>0</v>
      </c>
      <c r="AL39" s="128">
        <f t="shared" si="6"/>
        <v>0</v>
      </c>
      <c r="AM39" s="115"/>
      <c r="AN39" s="111"/>
      <c r="AO39" s="118">
        <f>IF(AM39="",0,VLOOKUP(AM39,Werte!$A:$C,3))</f>
        <v>0</v>
      </c>
      <c r="AP39" s="118">
        <f>IF(AN39="",0,VLOOKUP(AN39,Werte!$D:$F,3))</f>
        <v>0</v>
      </c>
      <c r="AQ39" s="128">
        <f t="shared" si="7"/>
        <v>0</v>
      </c>
      <c r="AR39" s="118">
        <f t="shared" si="8"/>
        <v>92</v>
      </c>
      <c r="AS39" s="118">
        <f t="shared" si="9"/>
        <v>15</v>
      </c>
    </row>
    <row r="40" spans="1:45" ht="12.6" customHeight="1" x14ac:dyDescent="0.2">
      <c r="A40" s="20">
        <v>34</v>
      </c>
      <c r="B40" s="64" t="s">
        <v>99</v>
      </c>
      <c r="C40" s="66" t="s">
        <v>127</v>
      </c>
      <c r="D40" s="115"/>
      <c r="E40" s="111"/>
      <c r="F40" s="118">
        <f>IF(D40="",0,VLOOKUP(D40,Werte!$A:$C,3))</f>
        <v>0</v>
      </c>
      <c r="G40" s="118">
        <f>IF(E40="",0,VLOOKUP(E40,Werte!$D:$F,3))</f>
        <v>0</v>
      </c>
      <c r="H40" s="112">
        <f t="shared" ref="H40:H62" si="12">SUM(F40:G40)</f>
        <v>0</v>
      </c>
      <c r="I40" s="119">
        <v>62</v>
      </c>
      <c r="J40" s="111">
        <v>1</v>
      </c>
      <c r="K40" s="118">
        <f>IF(I40="",0,VLOOKUP(I40,Werte!$A:$C,3))</f>
        <v>5</v>
      </c>
      <c r="L40" s="118">
        <f>IF(J40="",0,VLOOKUP(J40,Werte!$D:$F,3))</f>
        <v>10</v>
      </c>
      <c r="M40" s="112">
        <f t="shared" ref="M40:M62" si="13">SUM(K40:L40)</f>
        <v>15</v>
      </c>
      <c r="N40" s="120"/>
      <c r="O40" s="111"/>
      <c r="P40" s="118">
        <f>IF(N40="",0,VLOOKUP(N40,Werte!$A:$C,3))</f>
        <v>0</v>
      </c>
      <c r="Q40" s="118">
        <f>IF(O40="",0,VLOOKUP(O40,Werte!$D:$F,3))</f>
        <v>0</v>
      </c>
      <c r="R40" s="112">
        <f t="shared" ref="R40:R62" si="14">SUM(P40:Q40)</f>
        <v>0</v>
      </c>
      <c r="S40" s="115"/>
      <c r="T40" s="117"/>
      <c r="U40" s="130">
        <f>IF(S40="",0,VLOOKUP(S40,Werte!$A:$C,3))</f>
        <v>0</v>
      </c>
      <c r="V40" s="130">
        <f>IF(T40="",0,VLOOKUP(T40,Werte!$D:$F,3))</f>
        <v>0</v>
      </c>
      <c r="W40" s="112">
        <f t="shared" ref="W40:W62" si="15">SUM(U40:V40)</f>
        <v>0</v>
      </c>
      <c r="X40" s="115"/>
      <c r="Y40" s="111"/>
      <c r="Z40" s="118">
        <f>IF(X40="",0,VLOOKUP(X40,Werte!$A:$C,3))</f>
        <v>0</v>
      </c>
      <c r="AA40" s="118">
        <f>IF(Y40="",0,VLOOKUP(Y40,Werte!$D:$F,3))</f>
        <v>0</v>
      </c>
      <c r="AB40" s="112">
        <f t="shared" ref="AB40:AB62" si="16">SUM(Z40:AA40)</f>
        <v>0</v>
      </c>
      <c r="AC40" s="115"/>
      <c r="AD40" s="111"/>
      <c r="AE40" s="118">
        <f>IF(AC40="",0,VLOOKUP(AC40,Werte!$A:$C,3))</f>
        <v>0</v>
      </c>
      <c r="AF40" s="118">
        <f>IF(AD40="",0,VLOOKUP(AD40,Werte!$D:$F,3))</f>
        <v>0</v>
      </c>
      <c r="AG40" s="112">
        <f t="shared" ref="AG40:AG62" si="17">SUM(AE40:AF40)</f>
        <v>0</v>
      </c>
      <c r="AH40" s="115"/>
      <c r="AI40" s="111"/>
      <c r="AJ40" s="118">
        <f>IF(AH40="",0,VLOOKUP(AH40,Werte!$A:$C,3))</f>
        <v>0</v>
      </c>
      <c r="AK40" s="118">
        <f>IF(AI40="",0,VLOOKUP(AI40,Werte!$D:$F,3))</f>
        <v>0</v>
      </c>
      <c r="AL40" s="112">
        <f t="shared" ref="AL40:AL62" si="18">SUM(AJ40:AK40)</f>
        <v>0</v>
      </c>
      <c r="AM40" s="115"/>
      <c r="AN40" s="111"/>
      <c r="AO40" s="118">
        <f>IF(AM40="",0,VLOOKUP(AM40,Werte!$A:$C,3))</f>
        <v>0</v>
      </c>
      <c r="AP40" s="118">
        <f>IF(AN40="",0,VLOOKUP(AN40,Werte!$D:$F,3))</f>
        <v>0</v>
      </c>
      <c r="AQ40" s="112">
        <f t="shared" ref="AQ40:AQ62" si="19">SUM(AO40:AP40)</f>
        <v>0</v>
      </c>
      <c r="AR40" s="118">
        <f t="shared" ref="AR40:AR62" si="20">D40+I40+N40+S40+X40+AC40+AH40+AM40</f>
        <v>62</v>
      </c>
      <c r="AS40" s="118">
        <f t="shared" ref="AS40:AS62" si="21">H40+M40+R40+W40+AB40+AG40+AL40+AQ40</f>
        <v>15</v>
      </c>
    </row>
    <row r="41" spans="1:45" ht="12.6" customHeight="1" x14ac:dyDescent="0.2">
      <c r="A41" s="20">
        <v>35</v>
      </c>
      <c r="B41" s="62" t="s">
        <v>98</v>
      </c>
      <c r="C41" s="68" t="s">
        <v>126</v>
      </c>
      <c r="D41" s="115"/>
      <c r="E41" s="111"/>
      <c r="F41" s="118">
        <f>IF(D41="",0,VLOOKUP(D41,Werte!$A:$C,3))</f>
        <v>0</v>
      </c>
      <c r="G41" s="111">
        <f>IF(E41="",0,VLOOKUP(E41,Werte!$D:$F,3))</f>
        <v>0</v>
      </c>
      <c r="H41" s="112">
        <f t="shared" si="12"/>
        <v>0</v>
      </c>
      <c r="I41" s="119"/>
      <c r="J41" s="111"/>
      <c r="K41" s="111">
        <f>IF(I41="",0,VLOOKUP(I41,Werte!$A:$C,3))</f>
        <v>0</v>
      </c>
      <c r="L41" s="111">
        <f>IF(J41="",0,VLOOKUP(J41,Werte!$D:$F,3))</f>
        <v>0</v>
      </c>
      <c r="M41" s="112">
        <f t="shared" si="13"/>
        <v>0</v>
      </c>
      <c r="N41" s="120"/>
      <c r="O41" s="111"/>
      <c r="P41" s="118">
        <f>IF(N41="",0,VLOOKUP(N41,Werte!$A:$C,3))</f>
        <v>0</v>
      </c>
      <c r="Q41" s="111">
        <f>IF(O41="",0,VLOOKUP(O41,Werte!$D:$F,3))</f>
        <v>0</v>
      </c>
      <c r="R41" s="112">
        <f t="shared" si="14"/>
        <v>0</v>
      </c>
      <c r="S41" s="115"/>
      <c r="T41" s="117"/>
      <c r="U41" s="117">
        <f>IF(S41="",0,VLOOKUP(S41,Werte!$A:$C,3))</f>
        <v>0</v>
      </c>
      <c r="V41" s="117">
        <f>IF(T41="",0,VLOOKUP(T41,Werte!$D:$F,3))</f>
        <v>0</v>
      </c>
      <c r="W41" s="112">
        <f t="shared" si="15"/>
        <v>0</v>
      </c>
      <c r="X41" s="115"/>
      <c r="Y41" s="111"/>
      <c r="Z41" s="118">
        <f>IF(X41="",0,VLOOKUP(X41,Werte!$A:$C,3))</f>
        <v>0</v>
      </c>
      <c r="AA41" s="111">
        <f>IF(Y41="",0,VLOOKUP(Y41,Werte!$D:$F,3))</f>
        <v>0</v>
      </c>
      <c r="AB41" s="112">
        <f t="shared" si="16"/>
        <v>0</v>
      </c>
      <c r="AC41" s="115">
        <v>30</v>
      </c>
      <c r="AD41" s="111">
        <v>12</v>
      </c>
      <c r="AE41" s="117">
        <f>IF(AC41="",0,VLOOKUP(AC41,Werte!$A:$C,3))</f>
        <v>2</v>
      </c>
      <c r="AF41" s="111">
        <f>IF(AD41="",0,VLOOKUP(AD41,Werte!$D:$F,3))</f>
        <v>4</v>
      </c>
      <c r="AG41" s="112">
        <f t="shared" si="17"/>
        <v>6</v>
      </c>
      <c r="AH41" s="115">
        <v>35</v>
      </c>
      <c r="AI41" s="111">
        <v>5</v>
      </c>
      <c r="AJ41" s="111">
        <f>IF(AH41="",0,VLOOKUP(AH41,Werte!$A:$C,3))</f>
        <v>2</v>
      </c>
      <c r="AK41" s="111">
        <f>IF(AI41="",0,VLOOKUP(AI41,Werte!$D:$F,3))</f>
        <v>6</v>
      </c>
      <c r="AL41" s="112">
        <f t="shared" si="18"/>
        <v>8</v>
      </c>
      <c r="AM41" s="115"/>
      <c r="AN41" s="111"/>
      <c r="AO41" s="117">
        <f>IF(AM41="",0,VLOOKUP(AM41,#REF!,3))</f>
        <v>0</v>
      </c>
      <c r="AP41" s="111">
        <f>IF(AN41="",0,VLOOKUP(AN41,Werte!$D:$F,3))</f>
        <v>0</v>
      </c>
      <c r="AQ41" s="112">
        <f t="shared" si="19"/>
        <v>0</v>
      </c>
      <c r="AR41" s="118">
        <f t="shared" si="20"/>
        <v>65</v>
      </c>
      <c r="AS41" s="118">
        <f t="shared" si="21"/>
        <v>14</v>
      </c>
    </row>
    <row r="42" spans="1:45" ht="12.6" customHeight="1" x14ac:dyDescent="0.2">
      <c r="A42" s="20">
        <v>36</v>
      </c>
      <c r="B42" s="61" t="s">
        <v>66</v>
      </c>
      <c r="C42" s="66" t="s">
        <v>46</v>
      </c>
      <c r="D42" s="125"/>
      <c r="E42" s="111"/>
      <c r="F42" s="118">
        <f>IF(D42="",0,VLOOKUP(D42,Werte!$A:$C,3))</f>
        <v>0</v>
      </c>
      <c r="G42" s="118">
        <f>IF(E42="",0,VLOOKUP(E42,Werte!$D:$F,3))</f>
        <v>0</v>
      </c>
      <c r="H42" s="128">
        <f t="shared" si="12"/>
        <v>0</v>
      </c>
      <c r="I42" s="125"/>
      <c r="J42" s="111"/>
      <c r="K42" s="117">
        <f>IF(I42="",0,VLOOKUP(I42,Werte!$A:$C,3))</f>
        <v>0</v>
      </c>
      <c r="L42" s="118">
        <f>IF(J42="",0,VLOOKUP(J42,Werte!$D:$F,3))</f>
        <v>0</v>
      </c>
      <c r="M42" s="128">
        <f t="shared" si="13"/>
        <v>0</v>
      </c>
      <c r="N42" s="125"/>
      <c r="O42" s="111"/>
      <c r="P42" s="111">
        <f>IF(N42="",0,VLOOKUP(N42,Werte!$A:$C,3))</f>
        <v>0</v>
      </c>
      <c r="Q42" s="118">
        <f>IF(O42="",0,VLOOKUP(O42,Werte!$D:$F,3))</f>
        <v>0</v>
      </c>
      <c r="R42" s="128">
        <f t="shared" si="14"/>
        <v>0</v>
      </c>
      <c r="S42" s="125"/>
      <c r="T42" s="111"/>
      <c r="U42" s="117">
        <f>IF(S42="",0,VLOOKUP(S42,#REF!,3))</f>
        <v>0</v>
      </c>
      <c r="V42" s="118">
        <f>IF(T42="",0,VLOOKUP(T42,Werte!$D:$F,3))</f>
        <v>0</v>
      </c>
      <c r="W42" s="128">
        <f t="shared" si="15"/>
        <v>0</v>
      </c>
      <c r="X42" s="125"/>
      <c r="Y42" s="111"/>
      <c r="Z42" s="118">
        <f>IF(X42="",0,VLOOKUP(X42,Werte!$A:$C,3))</f>
        <v>0</v>
      </c>
      <c r="AA42" s="118">
        <f>IF(Y42="",0,VLOOKUP(Y42,Werte!$D:$F,3))</f>
        <v>0</v>
      </c>
      <c r="AB42" s="128">
        <f t="shared" si="16"/>
        <v>0</v>
      </c>
      <c r="AC42" s="125"/>
      <c r="AD42" s="111"/>
      <c r="AE42" s="118">
        <f>IF(AC42="",0,VLOOKUP(AC42,Werte!$A:$C,3))</f>
        <v>0</v>
      </c>
      <c r="AF42" s="118">
        <f>IF(AD42="",0,VLOOKUP(AD42,Werte!$D:$F,3))</f>
        <v>0</v>
      </c>
      <c r="AG42" s="128">
        <f t="shared" si="17"/>
        <v>0</v>
      </c>
      <c r="AH42" s="125">
        <v>63</v>
      </c>
      <c r="AI42" s="111">
        <v>2</v>
      </c>
      <c r="AJ42" s="111">
        <f>IF(AH42="",0,VLOOKUP(AH42,Werte!$A:$C,3))</f>
        <v>5</v>
      </c>
      <c r="AK42" s="118">
        <f>IF(AI42="",0,VLOOKUP(AI42,Werte!$D:$F,3))</f>
        <v>9</v>
      </c>
      <c r="AL42" s="128">
        <f t="shared" si="18"/>
        <v>14</v>
      </c>
      <c r="AM42" s="125"/>
      <c r="AN42" s="111"/>
      <c r="AO42" s="118">
        <f>IF(AM42="",0,VLOOKUP(AM42,Werte!$A:$C,3))</f>
        <v>0</v>
      </c>
      <c r="AP42" s="118">
        <f>IF(AN42="",0,VLOOKUP(AN42,Werte!$D:$F,3))</f>
        <v>0</v>
      </c>
      <c r="AQ42" s="128">
        <f t="shared" si="19"/>
        <v>0</v>
      </c>
      <c r="AR42" s="118">
        <f t="shared" si="20"/>
        <v>63</v>
      </c>
      <c r="AS42" s="118">
        <f t="shared" si="21"/>
        <v>14</v>
      </c>
    </row>
    <row r="43" spans="1:45" ht="12.6" customHeight="1" x14ac:dyDescent="0.2">
      <c r="A43" s="20">
        <v>37</v>
      </c>
      <c r="B43" s="60" t="s">
        <v>101</v>
      </c>
      <c r="C43" s="68" t="s">
        <v>128</v>
      </c>
      <c r="D43" s="115"/>
      <c r="E43" s="111"/>
      <c r="F43" s="118">
        <f>IF(D43="",0,VLOOKUP(D43,Werte!$A:$C,3))</f>
        <v>0</v>
      </c>
      <c r="G43" s="111">
        <f>IF(E43="",0,VLOOKUP(E43,Werte!$D:$F,3))</f>
        <v>0</v>
      </c>
      <c r="H43" s="112">
        <f t="shared" si="12"/>
        <v>0</v>
      </c>
      <c r="I43" s="119"/>
      <c r="J43" s="111"/>
      <c r="K43" s="118">
        <f>IF(I43="",0,VLOOKUP(I43,Werte!$A:$C,3))</f>
        <v>0</v>
      </c>
      <c r="L43" s="111">
        <f>IF(J43="",0,VLOOKUP(J43,Werte!$D:$F,3))</f>
        <v>0</v>
      </c>
      <c r="M43" s="112">
        <f t="shared" si="13"/>
        <v>0</v>
      </c>
      <c r="N43" s="120"/>
      <c r="O43" s="111"/>
      <c r="P43" s="117">
        <f>IF(N43="",0,VLOOKUP(N43,Werte!$A:$C,3))</f>
        <v>0</v>
      </c>
      <c r="Q43" s="111">
        <f>IF(O43="",0,VLOOKUP(O43,Werte!$D:$F,3))</f>
        <v>0</v>
      </c>
      <c r="R43" s="128">
        <f t="shared" si="14"/>
        <v>0</v>
      </c>
      <c r="S43" s="115">
        <v>30</v>
      </c>
      <c r="T43" s="117">
        <v>8</v>
      </c>
      <c r="U43" s="130">
        <f>IF(S43="",0,VLOOKUP(S43,Werte!$A:$C,3))</f>
        <v>2</v>
      </c>
      <c r="V43" s="117">
        <f>IF(T43="",0,VLOOKUP(T43,Werte!$D:$F,3))</f>
        <v>5</v>
      </c>
      <c r="W43" s="112">
        <f t="shared" si="15"/>
        <v>7</v>
      </c>
      <c r="X43" s="115">
        <v>30</v>
      </c>
      <c r="Y43" s="111">
        <v>8</v>
      </c>
      <c r="Z43" s="118">
        <f>IF(X43="",0,VLOOKUP(X43,Werte!$A:$C,3))</f>
        <v>2</v>
      </c>
      <c r="AA43" s="111">
        <f>IF(Y43="",0,VLOOKUP(Y43,Werte!$D:$F,3))</f>
        <v>5</v>
      </c>
      <c r="AB43" s="131">
        <f t="shared" si="16"/>
        <v>7</v>
      </c>
      <c r="AC43" s="115"/>
      <c r="AD43" s="111"/>
      <c r="AE43" s="118">
        <f>IF(AC43="",0,VLOOKUP(AC43,Werte!$A:$C,3))</f>
        <v>0</v>
      </c>
      <c r="AF43" s="111">
        <f>IF(AD43="",0,VLOOKUP(AD43,Werte!$D:$F,3))</f>
        <v>0</v>
      </c>
      <c r="AG43" s="112">
        <f t="shared" si="17"/>
        <v>0</v>
      </c>
      <c r="AH43" s="115"/>
      <c r="AI43" s="111"/>
      <c r="AJ43" s="118">
        <f>IF(AH43="",0,VLOOKUP(AH43,Werte!$A:$C,3))</f>
        <v>0</v>
      </c>
      <c r="AK43" s="111">
        <f>IF(AI43="",0,VLOOKUP(AI43,Werte!$D:$F,3))</f>
        <v>0</v>
      </c>
      <c r="AL43" s="131">
        <f t="shared" si="18"/>
        <v>0</v>
      </c>
      <c r="AM43" s="115"/>
      <c r="AN43" s="111"/>
      <c r="AO43" s="118">
        <f>IF(AM43="",0,VLOOKUP(AM43,Werte!$A:$C,3))</f>
        <v>0</v>
      </c>
      <c r="AP43" s="111">
        <f>IF(AN43="",0,VLOOKUP(AN43,Werte!$D:$F,3))</f>
        <v>0</v>
      </c>
      <c r="AQ43" s="131">
        <f t="shared" si="19"/>
        <v>0</v>
      </c>
      <c r="AR43" s="118">
        <f t="shared" si="20"/>
        <v>60</v>
      </c>
      <c r="AS43" s="118">
        <f t="shared" si="21"/>
        <v>14</v>
      </c>
    </row>
    <row r="44" spans="1:45" ht="12.6" customHeight="1" x14ac:dyDescent="0.2">
      <c r="A44" s="20">
        <v>38</v>
      </c>
      <c r="B44" s="60" t="s">
        <v>99</v>
      </c>
      <c r="C44" s="66" t="s">
        <v>127</v>
      </c>
      <c r="D44" s="115"/>
      <c r="E44" s="111"/>
      <c r="F44" s="118">
        <f>IF(D44="",0,VLOOKUP(D44,Werte!$A:$C,3))</f>
        <v>0</v>
      </c>
      <c r="G44" s="111">
        <f>IF(E44="",0,VLOOKUP(E44,Werte!$D:$F,3))</f>
        <v>0</v>
      </c>
      <c r="H44" s="112">
        <f t="shared" si="12"/>
        <v>0</v>
      </c>
      <c r="I44" s="119"/>
      <c r="J44" s="111"/>
      <c r="K44" s="117">
        <f>IF(I44="",0,VLOOKUP(I44,Werte!$A:$C,3))</f>
        <v>0</v>
      </c>
      <c r="L44" s="111">
        <f>IF(J44="",0,VLOOKUP(J44,Werte!$D:$F,3))</f>
        <v>0</v>
      </c>
      <c r="M44" s="112">
        <f t="shared" si="13"/>
        <v>0</v>
      </c>
      <c r="N44" s="120"/>
      <c r="O44" s="111"/>
      <c r="P44" s="111">
        <f>IF(N44="",0,VLOOKUP(N44,Werte!$A:$C,3))</f>
        <v>0</v>
      </c>
      <c r="Q44" s="111">
        <f>IF(O44="",0,VLOOKUP(O44,Werte!$D:$F,3))</f>
        <v>0</v>
      </c>
      <c r="R44" s="112">
        <f t="shared" si="14"/>
        <v>0</v>
      </c>
      <c r="S44" s="115">
        <v>60</v>
      </c>
      <c r="T44" s="117">
        <v>3</v>
      </c>
      <c r="U44" s="117">
        <f>IF(S44="",0,VLOOKUP(S44,Werte!$A:$C,3))</f>
        <v>5</v>
      </c>
      <c r="V44" s="117">
        <f>IF(T44="",0,VLOOKUP(T44,Werte!$D:$F,3))</f>
        <v>8</v>
      </c>
      <c r="W44" s="112">
        <f t="shared" si="15"/>
        <v>13</v>
      </c>
      <c r="X44" s="115"/>
      <c r="Y44" s="111"/>
      <c r="Z44" s="130">
        <f>IF(X44="",0,VLOOKUP(X44,Werte!$A:$C,3))</f>
        <v>0</v>
      </c>
      <c r="AA44" s="111">
        <f>IF(Y44="",0,VLOOKUP(Y44,Werte!$D:$F,3))</f>
        <v>0</v>
      </c>
      <c r="AB44" s="112">
        <f t="shared" si="16"/>
        <v>0</v>
      </c>
      <c r="AC44" s="115"/>
      <c r="AD44" s="111"/>
      <c r="AE44" s="118">
        <f>IF(AC44="",0,VLOOKUP(AC44,Werte!$A:$C,3))</f>
        <v>0</v>
      </c>
      <c r="AF44" s="111">
        <f>IF(AD44="",0,VLOOKUP(AD44,Werte!$D:$F,3))</f>
        <v>0</v>
      </c>
      <c r="AG44" s="112">
        <f t="shared" si="17"/>
        <v>0</v>
      </c>
      <c r="AH44" s="115"/>
      <c r="AI44" s="111"/>
      <c r="AJ44" s="117">
        <f>IF(AH44="",0,VLOOKUP(AH44,#REF!,3))</f>
        <v>0</v>
      </c>
      <c r="AK44" s="111">
        <f>IF(AI44="",0,VLOOKUP(AI44,Werte!$D:$F,3))</f>
        <v>0</v>
      </c>
      <c r="AL44" s="131">
        <f t="shared" si="18"/>
        <v>0</v>
      </c>
      <c r="AM44" s="115"/>
      <c r="AN44" s="111"/>
      <c r="AO44" s="118">
        <f>IF(AM44="",0,VLOOKUP(AM44,Werte!$A:$C,3))</f>
        <v>0</v>
      </c>
      <c r="AP44" s="111">
        <f>IF(AN44="",0,VLOOKUP(AN44,Werte!$D:$F,3))</f>
        <v>0</v>
      </c>
      <c r="AQ44" s="131">
        <f t="shared" si="19"/>
        <v>0</v>
      </c>
      <c r="AR44" s="118">
        <f t="shared" si="20"/>
        <v>60</v>
      </c>
      <c r="AS44" s="118">
        <f t="shared" si="21"/>
        <v>13</v>
      </c>
    </row>
    <row r="45" spans="1:45" ht="12.6" customHeight="1" x14ac:dyDescent="0.2">
      <c r="A45" s="20">
        <v>39</v>
      </c>
      <c r="B45" s="61" t="s">
        <v>83</v>
      </c>
      <c r="C45" s="66" t="s">
        <v>119</v>
      </c>
      <c r="D45" s="115"/>
      <c r="E45" s="111"/>
      <c r="F45" s="118">
        <f>IF(D45="",0,VLOOKUP(D45,Werte!$A:$C,3))</f>
        <v>0</v>
      </c>
      <c r="G45" s="111">
        <f>IF(E45="",0,VLOOKUP(E45,Werte!$D:$F,3))</f>
        <v>0</v>
      </c>
      <c r="H45" s="112">
        <f t="shared" si="12"/>
        <v>0</v>
      </c>
      <c r="I45" s="119"/>
      <c r="J45" s="111"/>
      <c r="K45" s="111">
        <f>IF(I45="",0,VLOOKUP(I45,Werte!$A:$C,3))</f>
        <v>0</v>
      </c>
      <c r="L45" s="111">
        <f>IF(J45="",0,VLOOKUP(J45,Werte!$D:$F,3))</f>
        <v>0</v>
      </c>
      <c r="M45" s="112">
        <f t="shared" si="13"/>
        <v>0</v>
      </c>
      <c r="N45" s="120">
        <v>52</v>
      </c>
      <c r="O45" s="111">
        <v>2</v>
      </c>
      <c r="P45" s="111">
        <f>IF(N45="",0,VLOOKUP(N45,Werte!$A:$C,3))</f>
        <v>4</v>
      </c>
      <c r="Q45" s="111">
        <f>IF(O45="",0,VLOOKUP(O45,Werte!$D:$F,3))</f>
        <v>9</v>
      </c>
      <c r="R45" s="112">
        <f t="shared" si="14"/>
        <v>13</v>
      </c>
      <c r="S45" s="115"/>
      <c r="T45" s="117"/>
      <c r="U45" s="117">
        <f>IF(S45="",0,VLOOKUP(S45,Werte!$A:$C,3))</f>
        <v>0</v>
      </c>
      <c r="V45" s="117">
        <f>IF(T45="",0,VLOOKUP(T45,Werte!$D:$F,3))</f>
        <v>0</v>
      </c>
      <c r="W45" s="112">
        <f t="shared" si="15"/>
        <v>0</v>
      </c>
      <c r="X45" s="115"/>
      <c r="Y45" s="117"/>
      <c r="Z45" s="117">
        <f>IF(X45="",0,VLOOKUP(X45,#REF!,3))</f>
        <v>0</v>
      </c>
      <c r="AA45" s="117">
        <f>IF(Y45="",0,VLOOKUP(Y45,Werte!$D:$F,3))</f>
        <v>0</v>
      </c>
      <c r="AB45" s="112">
        <f t="shared" si="16"/>
        <v>0</v>
      </c>
      <c r="AC45" s="115"/>
      <c r="AD45" s="133"/>
      <c r="AE45" s="118">
        <f>IF(AC45="",0,VLOOKUP(AC45,Werte!$A:$C,3))</f>
        <v>0</v>
      </c>
      <c r="AF45" s="111">
        <f>IF(AD45="",0,VLOOKUP(AD45,Werte!$D:$F,3))</f>
        <v>0</v>
      </c>
      <c r="AG45" s="112">
        <f t="shared" si="17"/>
        <v>0</v>
      </c>
      <c r="AH45" s="115"/>
      <c r="AI45" s="111"/>
      <c r="AJ45" s="111">
        <f>IF(AH45="",0,VLOOKUP(AH45,Werte!$A:$C,3))</f>
        <v>0</v>
      </c>
      <c r="AK45" s="111">
        <f>IF(AI45="",0,VLOOKUP(AI45,Werte!$D:$F,3))</f>
        <v>0</v>
      </c>
      <c r="AL45" s="112">
        <f t="shared" si="18"/>
        <v>0</v>
      </c>
      <c r="AM45" s="115"/>
      <c r="AN45" s="111"/>
      <c r="AO45" s="118">
        <f>IF(AM45="",0,VLOOKUP(AM45,Werte!$A:$C,3))</f>
        <v>0</v>
      </c>
      <c r="AP45" s="111">
        <f>IF(AN45="",0,VLOOKUP(AN45,Werte!$D:$F,3))</f>
        <v>0</v>
      </c>
      <c r="AQ45" s="112">
        <f t="shared" si="19"/>
        <v>0</v>
      </c>
      <c r="AR45" s="118">
        <f t="shared" si="20"/>
        <v>52</v>
      </c>
      <c r="AS45" s="118">
        <f t="shared" si="21"/>
        <v>13</v>
      </c>
    </row>
    <row r="46" spans="1:45" ht="12.6" customHeight="1" x14ac:dyDescent="0.2">
      <c r="A46" s="20">
        <v>40</v>
      </c>
      <c r="B46" s="61" t="s">
        <v>84</v>
      </c>
      <c r="C46" s="66" t="s">
        <v>148</v>
      </c>
      <c r="D46" s="115"/>
      <c r="E46" s="111"/>
      <c r="F46" s="118">
        <f>IF(D46="",0,VLOOKUP(D46,Werte!$A:$C,3))</f>
        <v>0</v>
      </c>
      <c r="G46" s="118">
        <f>IF(E46="",0,VLOOKUP(E46,Werte!$D:$F,3))</f>
        <v>0</v>
      </c>
      <c r="H46" s="128">
        <f t="shared" si="12"/>
        <v>0</v>
      </c>
      <c r="I46" s="119"/>
      <c r="J46" s="111"/>
      <c r="K46" s="118">
        <f>IF(I46="",0,VLOOKUP(I46,Werte!$A:$C,3))</f>
        <v>0</v>
      </c>
      <c r="L46" s="118">
        <f>IF(J46="",0,VLOOKUP(J46,Werte!$D:$F,3))</f>
        <v>0</v>
      </c>
      <c r="M46" s="128">
        <f t="shared" si="13"/>
        <v>0</v>
      </c>
      <c r="N46" s="120"/>
      <c r="O46" s="111"/>
      <c r="P46" s="111">
        <f>IF(N46="",0,VLOOKUP(N46,Werte!$A:$C,3))</f>
        <v>0</v>
      </c>
      <c r="Q46" s="118">
        <f>IF(O46="",0,VLOOKUP(O46,Werte!$D:$F,3))</f>
        <v>0</v>
      </c>
      <c r="R46" s="128">
        <f t="shared" si="14"/>
        <v>0</v>
      </c>
      <c r="S46" s="115"/>
      <c r="T46" s="117"/>
      <c r="U46" s="130">
        <f>IF(S46="",0,VLOOKUP(S46,Werte!$A:$C,3))</f>
        <v>0</v>
      </c>
      <c r="V46" s="130">
        <f>IF(T46="",0,VLOOKUP(T46,Werte!$D:$F,3))</f>
        <v>0</v>
      </c>
      <c r="W46" s="128">
        <f t="shared" si="15"/>
        <v>0</v>
      </c>
      <c r="X46" s="115"/>
      <c r="Y46" s="117"/>
      <c r="Z46" s="118">
        <f>IF(X46="",0,VLOOKUP(X46,Werte!$A:$C,3))</f>
        <v>0</v>
      </c>
      <c r="AA46" s="130">
        <f>IF(Y46="",0,VLOOKUP(Y46,Werte!$D:$F,3))</f>
        <v>0</v>
      </c>
      <c r="AB46" s="128">
        <f t="shared" si="16"/>
        <v>0</v>
      </c>
      <c r="AC46" s="115"/>
      <c r="AD46" s="111"/>
      <c r="AE46" s="111">
        <f>IF(AC46="",0,VLOOKUP(AC46,Werte!$A:$C,3))</f>
        <v>0</v>
      </c>
      <c r="AF46" s="118">
        <f>IF(AD46="",0,VLOOKUP(AD46,Werte!$D:$F,3))</f>
        <v>0</v>
      </c>
      <c r="AG46" s="128">
        <f t="shared" si="17"/>
        <v>0</v>
      </c>
      <c r="AH46" s="115">
        <v>46</v>
      </c>
      <c r="AI46" s="111">
        <v>2</v>
      </c>
      <c r="AJ46" s="118">
        <f>IF(AH46="",0,VLOOKUP(AH46,Werte!$A:$C,3))</f>
        <v>3</v>
      </c>
      <c r="AK46" s="118">
        <f>IF(AI46="",0,VLOOKUP(AI46,Werte!$D:$F,3))</f>
        <v>9</v>
      </c>
      <c r="AL46" s="128">
        <f t="shared" si="18"/>
        <v>12</v>
      </c>
      <c r="AM46" s="115"/>
      <c r="AN46" s="111"/>
      <c r="AO46" s="111">
        <f>IF(AM46="",0,VLOOKUP(AM46,Werte!$A:$C,3))</f>
        <v>0</v>
      </c>
      <c r="AP46" s="118">
        <f>IF(AN46="",0,VLOOKUP(AN46,Werte!$D:$F,3))</f>
        <v>0</v>
      </c>
      <c r="AQ46" s="128">
        <f t="shared" si="19"/>
        <v>0</v>
      </c>
      <c r="AR46" s="118">
        <f t="shared" si="20"/>
        <v>46</v>
      </c>
      <c r="AS46" s="118">
        <f t="shared" si="21"/>
        <v>12</v>
      </c>
    </row>
    <row r="47" spans="1:45" ht="12.6" customHeight="1" x14ac:dyDescent="0.2">
      <c r="A47" s="20">
        <f t="shared" ref="A41:A62" si="22">SUM(A46)+1</f>
        <v>41</v>
      </c>
      <c r="B47" s="61" t="s">
        <v>102</v>
      </c>
      <c r="C47" s="66" t="s">
        <v>129</v>
      </c>
      <c r="D47" s="115"/>
      <c r="E47" s="111"/>
      <c r="F47" s="118">
        <f>IF(D47="",0,VLOOKUP(D47,Werte!$A:$C,3))</f>
        <v>0</v>
      </c>
      <c r="G47" s="111">
        <f>IF(E47="",0,VLOOKUP(E47,Werte!$D:$F,3))</f>
        <v>0</v>
      </c>
      <c r="H47" s="112">
        <f t="shared" si="12"/>
        <v>0</v>
      </c>
      <c r="I47" s="119"/>
      <c r="J47" s="111"/>
      <c r="K47" s="118">
        <f>IF(I47="",0,VLOOKUP(I47,Werte!$A:$C,3))</f>
        <v>0</v>
      </c>
      <c r="L47" s="111">
        <f>IF(J47="",0,VLOOKUP(J47,Werte!$D:$F,3))</f>
        <v>0</v>
      </c>
      <c r="M47" s="112">
        <f t="shared" si="13"/>
        <v>0</v>
      </c>
      <c r="N47" s="120">
        <v>26</v>
      </c>
      <c r="O47" s="111">
        <v>1</v>
      </c>
      <c r="P47" s="117">
        <f>IF(N47="",0,VLOOKUP(N47,Werte!$A:$C,3))</f>
        <v>1</v>
      </c>
      <c r="Q47" s="111">
        <f>IF(O47="",0,VLOOKUP(O47,Werte!$D:$F,3))</f>
        <v>10</v>
      </c>
      <c r="R47" s="112">
        <f t="shared" si="14"/>
        <v>11</v>
      </c>
      <c r="S47" s="115"/>
      <c r="T47" s="117"/>
      <c r="U47" s="130">
        <f>IF(S47="",0,VLOOKUP(S47,Werte!$A:$C,3))</f>
        <v>0</v>
      </c>
      <c r="V47" s="117">
        <f>IF(T47="",0,VLOOKUP(T47,Werte!$D:$F,3))</f>
        <v>0</v>
      </c>
      <c r="W47" s="112">
        <f t="shared" si="15"/>
        <v>0</v>
      </c>
      <c r="X47" s="115"/>
      <c r="Y47" s="111"/>
      <c r="Z47" s="117">
        <f>IF(X47="",0,VLOOKUP(X47,#REF!,3))</f>
        <v>0</v>
      </c>
      <c r="AA47" s="111">
        <f>IF(Y47="",0,VLOOKUP(Y47,Werte!$D:$F,3))</f>
        <v>0</v>
      </c>
      <c r="AB47" s="131">
        <f t="shared" si="16"/>
        <v>0</v>
      </c>
      <c r="AC47" s="115"/>
      <c r="AD47" s="111"/>
      <c r="AE47" s="117">
        <f>IF(AC47="",0,VLOOKUP(AC47,Werte!$A:$C,3))</f>
        <v>0</v>
      </c>
      <c r="AF47" s="111">
        <f>IF(AD47="",0,VLOOKUP(AD47,Werte!$D:$F,3))</f>
        <v>0</v>
      </c>
      <c r="AG47" s="112">
        <f t="shared" si="17"/>
        <v>0</v>
      </c>
      <c r="AH47" s="115"/>
      <c r="AI47" s="111"/>
      <c r="AJ47" s="118">
        <f>IF(AH47="",0,VLOOKUP(AH47,Werte!$A:$C,3))</f>
        <v>0</v>
      </c>
      <c r="AK47" s="111">
        <f>IF(AI47="",0,VLOOKUP(AI47,Werte!$D:$F,3))</f>
        <v>0</v>
      </c>
      <c r="AL47" s="131">
        <f t="shared" si="18"/>
        <v>0</v>
      </c>
      <c r="AM47" s="115"/>
      <c r="AN47" s="111"/>
      <c r="AO47" s="117">
        <f>IF(AM47="",0,VLOOKUP(AM47,#REF!,3))</f>
        <v>0</v>
      </c>
      <c r="AP47" s="111">
        <f>IF(AN47="",0,VLOOKUP(AN47,Werte!$D:$F,3))</f>
        <v>0</v>
      </c>
      <c r="AQ47" s="131">
        <f t="shared" si="19"/>
        <v>0</v>
      </c>
      <c r="AR47" s="118">
        <f t="shared" si="20"/>
        <v>26</v>
      </c>
      <c r="AS47" s="118">
        <f t="shared" si="21"/>
        <v>11</v>
      </c>
    </row>
    <row r="48" spans="1:45" ht="12.6" customHeight="1" x14ac:dyDescent="0.2">
      <c r="A48" s="20">
        <f t="shared" si="22"/>
        <v>42</v>
      </c>
      <c r="B48" s="74" t="s">
        <v>157</v>
      </c>
      <c r="C48" s="77" t="s">
        <v>158</v>
      </c>
      <c r="D48" s="134"/>
      <c r="E48" s="117"/>
      <c r="F48" s="118">
        <f>IF(D48="",0,VLOOKUP(D48,Werte!$A:$C,3))</f>
        <v>0</v>
      </c>
      <c r="G48" s="111">
        <f>IF(E48="",0,VLOOKUP(E48,Werte!$D:$F,3))</f>
        <v>0</v>
      </c>
      <c r="H48" s="131">
        <f t="shared" si="12"/>
        <v>0</v>
      </c>
      <c r="I48" s="134"/>
      <c r="J48" s="117"/>
      <c r="K48" s="111">
        <f>IF(I48="",0,VLOOKUP(I48,Werte!$A:$C,3))</f>
        <v>0</v>
      </c>
      <c r="L48" s="111">
        <f>IF(J48="",0,VLOOKUP(J48,Werte!$D:$F,3))</f>
        <v>0</v>
      </c>
      <c r="M48" s="112">
        <f t="shared" si="13"/>
        <v>0</v>
      </c>
      <c r="N48" s="134"/>
      <c r="O48" s="117"/>
      <c r="P48" s="117">
        <f>IF(N48="",0,VLOOKUP(N48,Werte!$A:$C,3))</f>
        <v>0</v>
      </c>
      <c r="Q48" s="111">
        <f>IF(O48="",0,VLOOKUP(O48,Werte!$D:$F,3))</f>
        <v>0</v>
      </c>
      <c r="R48" s="112">
        <f t="shared" si="14"/>
        <v>0</v>
      </c>
      <c r="S48" s="134"/>
      <c r="T48" s="117"/>
      <c r="U48" s="117">
        <f>IF(S48="",0,VLOOKUP(S48,Werte!$A:$C,3))</f>
        <v>0</v>
      </c>
      <c r="V48" s="111">
        <f>IF(T48="",0,VLOOKUP(T48,Werte!$D:$F,3))</f>
        <v>0</v>
      </c>
      <c r="W48" s="131">
        <f t="shared" si="15"/>
        <v>0</v>
      </c>
      <c r="X48" s="134"/>
      <c r="Y48" s="117"/>
      <c r="Z48" s="117">
        <f>IF(X48="",0,VLOOKUP(X48,#REF!,3))</f>
        <v>0</v>
      </c>
      <c r="AA48" s="111">
        <f>IF(Y48="",0,VLOOKUP(Y48,Werte!$D:$F,3))</f>
        <v>0</v>
      </c>
      <c r="AB48" s="131">
        <f t="shared" si="16"/>
        <v>0</v>
      </c>
      <c r="AC48" s="134"/>
      <c r="AD48" s="117"/>
      <c r="AE48" s="118">
        <f>IF(AC48="",0,VLOOKUP(AC48,Werte!$A:$C,3))</f>
        <v>0</v>
      </c>
      <c r="AF48" s="111">
        <f>IF(AD48="",0,VLOOKUP(AD48,Werte!$D:$F,3))</f>
        <v>0</v>
      </c>
      <c r="AG48" s="131">
        <f t="shared" si="17"/>
        <v>0</v>
      </c>
      <c r="AH48" s="134"/>
      <c r="AI48" s="117"/>
      <c r="AJ48" s="111">
        <f>IF(AH48="",0,VLOOKUP(AH48,Werte!$A:$C,3))</f>
        <v>0</v>
      </c>
      <c r="AK48" s="111">
        <f>IF(AI48="",0,VLOOKUP(AI48,Werte!$D:$F,3))</f>
        <v>0</v>
      </c>
      <c r="AL48" s="131">
        <f t="shared" si="18"/>
        <v>0</v>
      </c>
      <c r="AM48" s="134">
        <v>50</v>
      </c>
      <c r="AN48" s="117">
        <v>5</v>
      </c>
      <c r="AO48" s="118">
        <f>IF(AM48="",0,VLOOKUP(AM48,Werte!$A:$C,3))</f>
        <v>4</v>
      </c>
      <c r="AP48" s="111">
        <f>IF(AN48="",0,VLOOKUP(AN48,Werte!$D:$F,3))</f>
        <v>6</v>
      </c>
      <c r="AQ48" s="131">
        <f t="shared" si="19"/>
        <v>10</v>
      </c>
      <c r="AR48" s="118">
        <f t="shared" si="20"/>
        <v>50</v>
      </c>
      <c r="AS48" s="118">
        <f t="shared" si="21"/>
        <v>10</v>
      </c>
    </row>
    <row r="49" spans="1:70" ht="12.6" customHeight="1" x14ac:dyDescent="0.2">
      <c r="A49" s="20">
        <f t="shared" si="22"/>
        <v>43</v>
      </c>
      <c r="B49" s="74" t="s">
        <v>108</v>
      </c>
      <c r="C49" s="74" t="s">
        <v>134</v>
      </c>
      <c r="D49" s="125"/>
      <c r="E49" s="117"/>
      <c r="F49" s="118">
        <f>IF(D49="",0,VLOOKUP(D49,Werte!$A:$C,3))</f>
        <v>0</v>
      </c>
      <c r="G49" s="111">
        <f>IF(E49="",0,VLOOKUP(E49,Werte!$D:$F,3))</f>
        <v>0</v>
      </c>
      <c r="H49" s="131">
        <f t="shared" si="12"/>
        <v>0</v>
      </c>
      <c r="I49" s="125"/>
      <c r="J49" s="117"/>
      <c r="K49" s="111">
        <f>IF(I49="",0,VLOOKUP(I49,Werte!$A:$C,3))</f>
        <v>0</v>
      </c>
      <c r="L49" s="111">
        <f>IF(J49="",0,VLOOKUP(J49,Werte!$D:$F,3))</f>
        <v>0</v>
      </c>
      <c r="M49" s="131">
        <f t="shared" si="13"/>
        <v>0</v>
      </c>
      <c r="N49" s="125"/>
      <c r="O49" s="117"/>
      <c r="P49" s="118">
        <f>IF(N49="",0,VLOOKUP(N49,Werte!$A:$C,3))</f>
        <v>0</v>
      </c>
      <c r="Q49" s="111">
        <f>IF(O49="",0,VLOOKUP(O49,Werte!$D:$F,3))</f>
        <v>0</v>
      </c>
      <c r="R49" s="128">
        <f t="shared" si="14"/>
        <v>0</v>
      </c>
      <c r="S49" s="125"/>
      <c r="T49" s="117"/>
      <c r="U49" s="117">
        <f>IF(S49="",0,VLOOKUP(S49,Werte!$A:$C,3))</f>
        <v>0</v>
      </c>
      <c r="V49" s="111">
        <f>IF(T49="",0,VLOOKUP(T49,Werte!$D:$F,3))</f>
        <v>0</v>
      </c>
      <c r="W49" s="112">
        <f t="shared" si="15"/>
        <v>0</v>
      </c>
      <c r="X49" s="125"/>
      <c r="Y49" s="117"/>
      <c r="Z49" s="130">
        <f>IF(X49="",0,VLOOKUP(X49,Werte!$A:$C,3))</f>
        <v>0</v>
      </c>
      <c r="AA49" s="111">
        <f>IF(Y49="",0,VLOOKUP(Y49,Werte!$D:$F,3))</f>
        <v>0</v>
      </c>
      <c r="AB49" s="131">
        <f t="shared" si="16"/>
        <v>0</v>
      </c>
      <c r="AC49" s="125">
        <v>30</v>
      </c>
      <c r="AD49" s="117">
        <v>3</v>
      </c>
      <c r="AE49" s="118">
        <f>IF(AC49="",0,VLOOKUP(AC49,Werte!$A:$C,3))</f>
        <v>2</v>
      </c>
      <c r="AF49" s="111">
        <f>IF(AD49="",0,VLOOKUP(AD49,Werte!$D:$F,3))</f>
        <v>8</v>
      </c>
      <c r="AG49" s="131">
        <f t="shared" si="17"/>
        <v>10</v>
      </c>
      <c r="AH49" s="125"/>
      <c r="AI49" s="117"/>
      <c r="AJ49" s="111">
        <f>IF(AH49="",0,VLOOKUP(AH49,Werte!$A:$C,3))</f>
        <v>0</v>
      </c>
      <c r="AK49" s="111">
        <f>IF(AI49="",0,VLOOKUP(AI49,Werte!$D:$F,3))</f>
        <v>0</v>
      </c>
      <c r="AL49" s="131">
        <f t="shared" si="18"/>
        <v>0</v>
      </c>
      <c r="AM49" s="125"/>
      <c r="AN49" s="117"/>
      <c r="AO49" s="118">
        <f>IF(AM49="",0,VLOOKUP(AM49,Werte!$A:$C,3))</f>
        <v>0</v>
      </c>
      <c r="AP49" s="111">
        <f>IF(AN49="",0,VLOOKUP(AN49,Werte!$D:$F,3))</f>
        <v>0</v>
      </c>
      <c r="AQ49" s="131">
        <f t="shared" si="19"/>
        <v>0</v>
      </c>
      <c r="AR49" s="118">
        <f t="shared" si="20"/>
        <v>30</v>
      </c>
      <c r="AS49" s="118">
        <f t="shared" si="21"/>
        <v>10</v>
      </c>
    </row>
    <row r="50" spans="1:70" ht="12.6" customHeight="1" x14ac:dyDescent="0.2">
      <c r="A50" s="20">
        <f t="shared" si="22"/>
        <v>44</v>
      </c>
      <c r="B50" s="74" t="s">
        <v>115</v>
      </c>
      <c r="C50" s="92" t="s">
        <v>140</v>
      </c>
      <c r="D50" s="115"/>
      <c r="E50" s="117"/>
      <c r="F50" s="118">
        <f>IF(D50="",0,VLOOKUP(D50,Werte!$A:$C,3))</f>
        <v>0</v>
      </c>
      <c r="G50" s="111">
        <f>IF(E50="",0,VLOOKUP(E50,Werte!$D:$F,3))</f>
        <v>0</v>
      </c>
      <c r="H50" s="112">
        <f t="shared" si="12"/>
        <v>0</v>
      </c>
      <c r="I50" s="119"/>
      <c r="J50" s="117"/>
      <c r="K50" s="118">
        <f>IF(I50="",0,VLOOKUP(I50,Werte!$A:$C,3))</f>
        <v>0</v>
      </c>
      <c r="L50" s="111">
        <f>IF(J50="",0,VLOOKUP(J50,Werte!$D:$F,3))</f>
        <v>0</v>
      </c>
      <c r="M50" s="112">
        <f t="shared" si="13"/>
        <v>0</v>
      </c>
      <c r="N50" s="120">
        <v>26</v>
      </c>
      <c r="O50" s="117">
        <v>23</v>
      </c>
      <c r="P50" s="111">
        <f>IF(N50="",0,VLOOKUP(N50,Werte!$A:$C,3))</f>
        <v>1</v>
      </c>
      <c r="Q50" s="111">
        <f>IF(O50="",0,VLOOKUP(O50,Werte!$D:$F,3))</f>
        <v>1</v>
      </c>
      <c r="R50" s="128">
        <f t="shared" si="14"/>
        <v>2</v>
      </c>
      <c r="S50" s="115"/>
      <c r="T50" s="117"/>
      <c r="U50" s="130">
        <f>IF(S50="",0,VLOOKUP(S50,Werte!$A:$C,3))</f>
        <v>0</v>
      </c>
      <c r="V50" s="111">
        <f>IF(T50="",0,VLOOKUP(T50,Werte!$D:$F,3))</f>
        <v>0</v>
      </c>
      <c r="W50" s="112">
        <f t="shared" si="15"/>
        <v>0</v>
      </c>
      <c r="X50" s="115"/>
      <c r="Y50" s="117"/>
      <c r="Z50" s="130">
        <f>IF(X50="",0,VLOOKUP(X50,Werte!$A:$C,3))</f>
        <v>0</v>
      </c>
      <c r="AA50" s="111">
        <f>IF(Y50="",0,VLOOKUP(Y50,Werte!$D:$F,3))</f>
        <v>0</v>
      </c>
      <c r="AB50" s="131">
        <f t="shared" si="16"/>
        <v>0</v>
      </c>
      <c r="AC50" s="115"/>
      <c r="AD50" s="117"/>
      <c r="AE50" s="117">
        <f>IF(AC50="",0,VLOOKUP(AC50,Werte!$A:$C,3))</f>
        <v>0</v>
      </c>
      <c r="AF50" s="111">
        <f>IF(AD50="",0,VLOOKUP(AD50,Werte!$D:$F,3))</f>
        <v>0</v>
      </c>
      <c r="AG50" s="112">
        <f t="shared" si="17"/>
        <v>0</v>
      </c>
      <c r="AH50" s="115"/>
      <c r="AI50" s="117"/>
      <c r="AJ50" s="118">
        <f>IF(AH50="",0,VLOOKUP(AH50,Werte!$A:$C,3))</f>
        <v>0</v>
      </c>
      <c r="AK50" s="111">
        <f>IF(AI50="",0,VLOOKUP(AI50,Werte!$D:$F,3))</f>
        <v>0</v>
      </c>
      <c r="AL50" s="131">
        <f t="shared" si="18"/>
        <v>0</v>
      </c>
      <c r="AM50" s="115">
        <v>25</v>
      </c>
      <c r="AN50" s="117">
        <v>5</v>
      </c>
      <c r="AO50" s="111">
        <f>IF(AM50="",0,VLOOKUP(AM50,Werte!$A:$C,3))</f>
        <v>1</v>
      </c>
      <c r="AP50" s="111">
        <f>IF(AN50="",0,VLOOKUP(AN50,Werte!$D:$F,3))</f>
        <v>6</v>
      </c>
      <c r="AQ50" s="131">
        <f t="shared" si="19"/>
        <v>7</v>
      </c>
      <c r="AR50" s="118">
        <f t="shared" si="20"/>
        <v>51</v>
      </c>
      <c r="AS50" s="118">
        <f t="shared" si="21"/>
        <v>9</v>
      </c>
    </row>
    <row r="51" spans="1:70" ht="12.75" customHeight="1" x14ac:dyDescent="0.2">
      <c r="A51" s="20">
        <f t="shared" si="22"/>
        <v>45</v>
      </c>
      <c r="B51" s="74" t="s">
        <v>106</v>
      </c>
      <c r="C51" s="77" t="s">
        <v>132</v>
      </c>
      <c r="D51" s="126"/>
      <c r="E51" s="117"/>
      <c r="F51" s="118">
        <f>IF(D51="",0,VLOOKUP(D51,Werte!$A:$C,3))</f>
        <v>0</v>
      </c>
      <c r="G51" s="111">
        <f>IF(E51="",0,VLOOKUP(E51,Werte!$D:$F,3))</f>
        <v>0</v>
      </c>
      <c r="H51" s="112">
        <f t="shared" si="12"/>
        <v>0</v>
      </c>
      <c r="I51" s="119"/>
      <c r="J51" s="117"/>
      <c r="K51" s="117">
        <f>IF(I51="",0,VLOOKUP(I51,Werte!$A:$C,3))</f>
        <v>0</v>
      </c>
      <c r="L51" s="111">
        <f>IF(J51="",0,VLOOKUP(J51,Werte!$D:$F,3))</f>
        <v>0</v>
      </c>
      <c r="M51" s="112">
        <f t="shared" si="13"/>
        <v>0</v>
      </c>
      <c r="N51" s="120"/>
      <c r="O51" s="117"/>
      <c r="P51" s="111">
        <f>IF(N51="",0,VLOOKUP(N51,Werte!$A:$C,3))</f>
        <v>0</v>
      </c>
      <c r="Q51" s="111">
        <f>IF(O51="",0,VLOOKUP(O51,Werte!$D:$F,3))</f>
        <v>0</v>
      </c>
      <c r="R51" s="131">
        <f t="shared" si="14"/>
        <v>0</v>
      </c>
      <c r="S51" s="115"/>
      <c r="T51" s="117"/>
      <c r="U51" s="117">
        <f>IF(S51="",0,VLOOKUP(S51,#REF!,3))</f>
        <v>0</v>
      </c>
      <c r="V51" s="117">
        <f>IF(T51="",0,VLOOKUP(T51,Werte!$D:$F,3))</f>
        <v>0</v>
      </c>
      <c r="W51" s="112">
        <f t="shared" si="15"/>
        <v>0</v>
      </c>
      <c r="X51" s="115"/>
      <c r="Y51" s="117"/>
      <c r="Z51" s="117">
        <f>IF(X51="",0,VLOOKUP(X51,#REF!,3))</f>
        <v>0</v>
      </c>
      <c r="AA51" s="111">
        <f>IF(Y51="",0,VLOOKUP(Y51,Werte!$D:$F,3))</f>
        <v>0</v>
      </c>
      <c r="AB51" s="131">
        <f t="shared" si="16"/>
        <v>0</v>
      </c>
      <c r="AC51" s="115"/>
      <c r="AD51" s="117"/>
      <c r="AE51" s="111">
        <f>IF(AC51="",0,VLOOKUP(AC51,Werte!$A:$C,3))</f>
        <v>0</v>
      </c>
      <c r="AF51" s="111">
        <f>IF(AD51="",0,VLOOKUP(AD51,Werte!$D:$F,3))</f>
        <v>0</v>
      </c>
      <c r="AG51" s="131">
        <f t="shared" si="17"/>
        <v>0</v>
      </c>
      <c r="AH51" s="115">
        <v>35</v>
      </c>
      <c r="AI51" s="117">
        <v>4</v>
      </c>
      <c r="AJ51" s="111">
        <f>IF(AH51="",0,VLOOKUP(AH51,Werte!$A:$C,3))</f>
        <v>2</v>
      </c>
      <c r="AK51" s="111">
        <f>IF(AI51="",0,VLOOKUP(AI51,Werte!$D:$F,3))</f>
        <v>7</v>
      </c>
      <c r="AL51" s="131">
        <f t="shared" si="18"/>
        <v>9</v>
      </c>
      <c r="AM51" s="115"/>
      <c r="AN51" s="117"/>
      <c r="AO51" s="111">
        <f>IF(AM51="",0,VLOOKUP(AM51,Werte!$A:$C,3))</f>
        <v>0</v>
      </c>
      <c r="AP51" s="111">
        <f>IF(AN51="",0,VLOOKUP(AN51,Werte!$D:$F,3))</f>
        <v>0</v>
      </c>
      <c r="AQ51" s="131">
        <f t="shared" si="19"/>
        <v>0</v>
      </c>
      <c r="AR51" s="118">
        <f t="shared" si="20"/>
        <v>35</v>
      </c>
      <c r="AS51" s="118">
        <f t="shared" si="21"/>
        <v>9</v>
      </c>
    </row>
    <row r="52" spans="1:70" ht="12.75" customHeight="1" x14ac:dyDescent="0.2">
      <c r="A52" s="83">
        <f t="shared" si="22"/>
        <v>46</v>
      </c>
      <c r="B52" s="93" t="s">
        <v>156</v>
      </c>
      <c r="C52" s="91" t="s">
        <v>124</v>
      </c>
      <c r="D52" s="135"/>
      <c r="E52" s="136"/>
      <c r="F52" s="118">
        <f>IF(D52="",0,VLOOKUP(D52,Werte!$A:$C,3))</f>
        <v>0</v>
      </c>
      <c r="G52" s="137">
        <f>IF(E52="",0,VLOOKUP(E52,Werte!$D:$F,3))</f>
        <v>0</v>
      </c>
      <c r="H52" s="138">
        <f t="shared" si="12"/>
        <v>0</v>
      </c>
      <c r="I52" s="139"/>
      <c r="J52" s="136"/>
      <c r="K52" s="118">
        <f>IF(I52="",0,VLOOKUP(I52,Werte!$A:$C,3))</f>
        <v>0</v>
      </c>
      <c r="L52" s="137">
        <f>IF(J52="",0,VLOOKUP(J52,Werte!$D:$F,3))</f>
        <v>0</v>
      </c>
      <c r="M52" s="138">
        <f t="shared" si="13"/>
        <v>0</v>
      </c>
      <c r="N52" s="140"/>
      <c r="O52" s="136"/>
      <c r="P52" s="111">
        <f>IF(N52="",0,VLOOKUP(N52,Werte!$A:$C,3))</f>
        <v>0</v>
      </c>
      <c r="Q52" s="137">
        <f>IF(O52="",0,VLOOKUP(O52,Werte!$D:$F,3))</f>
        <v>0</v>
      </c>
      <c r="R52" s="141">
        <f t="shared" si="14"/>
        <v>0</v>
      </c>
      <c r="S52" s="135"/>
      <c r="T52" s="136"/>
      <c r="U52" s="130">
        <f>IF(S52="",0,VLOOKUP(S52,Werte!$A:$C,3))</f>
        <v>0</v>
      </c>
      <c r="V52" s="137">
        <f>IF(T52="",0,VLOOKUP(T52,Werte!$D:$F,3))</f>
        <v>0</v>
      </c>
      <c r="W52" s="141">
        <f t="shared" si="15"/>
        <v>0</v>
      </c>
      <c r="X52" s="135">
        <v>30</v>
      </c>
      <c r="Y52" s="136">
        <v>5</v>
      </c>
      <c r="Z52" s="118">
        <f>IF(X52="",0,VLOOKUP(X52,Werte!$A:$C,3))</f>
        <v>2</v>
      </c>
      <c r="AA52" s="137">
        <f>IF(Y52="",0,VLOOKUP(Y52,Werte!$D:$F,3))</f>
        <v>6</v>
      </c>
      <c r="AB52" s="141">
        <f t="shared" si="16"/>
        <v>8</v>
      </c>
      <c r="AC52" s="135"/>
      <c r="AD52" s="136"/>
      <c r="AE52" s="118">
        <f>IF(AC52="",0,VLOOKUP(AC52,Werte!$A:$C,3))</f>
        <v>0</v>
      </c>
      <c r="AF52" s="137">
        <f>IF(AD52="",0,VLOOKUP(AD52,Werte!$D:$F,3))</f>
        <v>0</v>
      </c>
      <c r="AG52" s="141">
        <f t="shared" si="17"/>
        <v>0</v>
      </c>
      <c r="AH52" s="135"/>
      <c r="AI52" s="136"/>
      <c r="AJ52" s="118">
        <f>IF(AH52="",0,VLOOKUP(AH52,Werte!$A:$C,3))</f>
        <v>0</v>
      </c>
      <c r="AK52" s="137">
        <f>IF(AI52="",0,VLOOKUP(AI52,Werte!$D:$F,3))</f>
        <v>0</v>
      </c>
      <c r="AL52" s="141">
        <f t="shared" si="18"/>
        <v>0</v>
      </c>
      <c r="AM52" s="135"/>
      <c r="AN52" s="136"/>
      <c r="AO52" s="118">
        <f>IF(AM52="",0,VLOOKUP(AM52,Werte!$A:$C,3))</f>
        <v>0</v>
      </c>
      <c r="AP52" s="137">
        <f>IF(AN52="",0,VLOOKUP(AN52,Werte!$D:$F,3))</f>
        <v>0</v>
      </c>
      <c r="AQ52" s="141">
        <f t="shared" si="19"/>
        <v>0</v>
      </c>
      <c r="AR52" s="142">
        <f t="shared" si="20"/>
        <v>30</v>
      </c>
      <c r="AS52" s="118">
        <f t="shared" si="21"/>
        <v>8</v>
      </c>
    </row>
    <row r="53" spans="1:70" ht="12.75" customHeight="1" x14ac:dyDescent="0.2">
      <c r="A53" s="84">
        <f t="shared" si="22"/>
        <v>47</v>
      </c>
      <c r="B53" s="94" t="s">
        <v>93</v>
      </c>
      <c r="C53" s="95"/>
      <c r="D53" s="143"/>
      <c r="E53" s="144"/>
      <c r="F53" s="118">
        <f>IF(D53="",0,VLOOKUP(D53,Werte!$A:$C,3))</f>
        <v>0</v>
      </c>
      <c r="G53" s="111">
        <f>IF(E53="",0,VLOOKUP(E53,#REF!,3))</f>
        <v>0</v>
      </c>
      <c r="H53" s="112">
        <f t="shared" si="12"/>
        <v>0</v>
      </c>
      <c r="I53" s="143">
        <v>84</v>
      </c>
      <c r="J53" s="144"/>
      <c r="K53" s="111">
        <f>IF(I53="",0,VLOOKUP(I53,Werte!$A:$C,3))</f>
        <v>7</v>
      </c>
      <c r="L53" s="111">
        <f>IF(J53="",0,VLOOKUP(J53,#REF!,3))</f>
        <v>0</v>
      </c>
      <c r="M53" s="112">
        <f t="shared" si="13"/>
        <v>7</v>
      </c>
      <c r="N53" s="143"/>
      <c r="O53" s="144"/>
      <c r="P53" s="118">
        <f>IF(N53="",0,VLOOKUP(N53,Werte!$A:$C,3))</f>
        <v>0</v>
      </c>
      <c r="Q53" s="111">
        <f>IF(O53="",0,VLOOKUP(O53,#REF!,3))</f>
        <v>0</v>
      </c>
      <c r="R53" s="112">
        <f t="shared" si="14"/>
        <v>0</v>
      </c>
      <c r="S53" s="145"/>
      <c r="T53" s="146"/>
      <c r="U53" s="117">
        <f>IF(S53="",0,VLOOKUP(S53,Werte!$A:$C,3))</f>
        <v>0</v>
      </c>
      <c r="V53" s="117">
        <f>IF(T53="",0,VLOOKUP(T53,#REF!,3))</f>
        <v>0</v>
      </c>
      <c r="W53" s="112">
        <f t="shared" si="15"/>
        <v>0</v>
      </c>
      <c r="X53" s="145"/>
      <c r="Y53" s="146"/>
      <c r="Z53" s="118">
        <f>IF(X53="",0,VLOOKUP(X53,Werte!$A:$C,3))</f>
        <v>0</v>
      </c>
      <c r="AA53" s="117">
        <f>IF(Y53="",0,VLOOKUP(Y53,#REF!,3))</f>
        <v>0</v>
      </c>
      <c r="AB53" s="112">
        <f t="shared" si="16"/>
        <v>0</v>
      </c>
      <c r="AC53" s="145"/>
      <c r="AD53" s="144"/>
      <c r="AE53" s="118">
        <f>IF(AC53="",0,VLOOKUP(AC53,Werte!$A:$C,3))</f>
        <v>0</v>
      </c>
      <c r="AF53" s="111">
        <f>IF(AD53="",0,VLOOKUP(AD53,#REF!,3))</f>
        <v>0</v>
      </c>
      <c r="AG53" s="112">
        <f t="shared" si="17"/>
        <v>0</v>
      </c>
      <c r="AH53" s="145"/>
      <c r="AI53" s="144"/>
      <c r="AJ53" s="118">
        <f>IF(AH53="",0,VLOOKUP(AH53,Werte!$A:$C,3))</f>
        <v>0</v>
      </c>
      <c r="AK53" s="111">
        <f>IF(AI53="",0,VLOOKUP(AI53,#REF!,3))</f>
        <v>0</v>
      </c>
      <c r="AL53" s="112">
        <f t="shared" si="18"/>
        <v>0</v>
      </c>
      <c r="AM53" s="145"/>
      <c r="AN53" s="144"/>
      <c r="AO53" s="118">
        <f>IF(AM53="",0,VLOOKUP(AM53,Werte!$A:$C,3))</f>
        <v>0</v>
      </c>
      <c r="AP53" s="111">
        <f>IF(AN53="",0,VLOOKUP(AN53,#REF!,3))</f>
        <v>0</v>
      </c>
      <c r="AQ53" s="112">
        <f t="shared" si="19"/>
        <v>0</v>
      </c>
      <c r="AR53" s="147">
        <f t="shared" si="20"/>
        <v>84</v>
      </c>
      <c r="AS53" s="118">
        <f t="shared" si="21"/>
        <v>7</v>
      </c>
    </row>
    <row r="54" spans="1:70" ht="12.6" customHeight="1" x14ac:dyDescent="0.2">
      <c r="A54" s="84">
        <f t="shared" si="22"/>
        <v>48</v>
      </c>
      <c r="B54" s="89" t="s">
        <v>109</v>
      </c>
      <c r="C54" s="87" t="s">
        <v>135</v>
      </c>
      <c r="D54" s="145"/>
      <c r="E54" s="146"/>
      <c r="F54" s="118">
        <f>IF(D54="",0,VLOOKUP(D54,Werte!$A:$C,3))</f>
        <v>0</v>
      </c>
      <c r="G54" s="111">
        <f>IF(E54="",0,VLOOKUP(E54,Werte!$D:$F,3))</f>
        <v>0</v>
      </c>
      <c r="H54" s="112">
        <f t="shared" si="12"/>
        <v>0</v>
      </c>
      <c r="I54" s="143"/>
      <c r="J54" s="146"/>
      <c r="K54" s="111">
        <f>IF(I54="",0,VLOOKUP(I54,Werte!$A:$C,3))</f>
        <v>0</v>
      </c>
      <c r="L54" s="111">
        <f>IF(J54="",0,VLOOKUP(J54,Werte!$D:$F,3))</f>
        <v>0</v>
      </c>
      <c r="M54" s="131">
        <f t="shared" si="13"/>
        <v>0</v>
      </c>
      <c r="N54" s="148"/>
      <c r="O54" s="146"/>
      <c r="P54" s="118">
        <f>IF(N54="",0,VLOOKUP(N54,Werte!$A:$C,3))</f>
        <v>0</v>
      </c>
      <c r="Q54" s="111">
        <f>IF(O54="",0,VLOOKUP(O54,Werte!$D:$F,3))</f>
        <v>0</v>
      </c>
      <c r="R54" s="112">
        <f t="shared" si="14"/>
        <v>0</v>
      </c>
      <c r="S54" s="145"/>
      <c r="T54" s="146"/>
      <c r="U54" s="117">
        <f>IF(S54="",0,VLOOKUP(S54,Werte!$A:$C,3))</f>
        <v>0</v>
      </c>
      <c r="V54" s="137">
        <f>IF(T54="",0,VLOOKUP(T54,Werte!$D:$F,3))</f>
        <v>0</v>
      </c>
      <c r="W54" s="141">
        <f t="shared" si="15"/>
        <v>0</v>
      </c>
      <c r="X54" s="145">
        <v>30</v>
      </c>
      <c r="Y54" s="146">
        <v>10</v>
      </c>
      <c r="Z54" s="130">
        <f>IF(X54="",0,VLOOKUP(X54,Werte!$A:$C,3))</f>
        <v>2</v>
      </c>
      <c r="AA54" s="111">
        <f>IF(Y54="",0,VLOOKUP(Y54,Werte!$D:$F,3))</f>
        <v>4</v>
      </c>
      <c r="AB54" s="131">
        <f t="shared" si="16"/>
        <v>6</v>
      </c>
      <c r="AC54" s="145"/>
      <c r="AD54" s="146"/>
      <c r="AE54" s="111">
        <f>IF(AC54="",0,VLOOKUP(AC54,Werte!$A:$C,3))</f>
        <v>0</v>
      </c>
      <c r="AF54" s="111">
        <f>IF(AD54="",0,VLOOKUP(AD54,Werte!$D:$F,3))</f>
        <v>0</v>
      </c>
      <c r="AG54" s="131">
        <f t="shared" si="17"/>
        <v>0</v>
      </c>
      <c r="AH54" s="145"/>
      <c r="AI54" s="146"/>
      <c r="AJ54" s="111">
        <f>IF(AH54="",0,VLOOKUP(AH54,Werte!$A:$C,3))</f>
        <v>0</v>
      </c>
      <c r="AK54" s="111">
        <f>IF(AI54="",0,VLOOKUP(AI54,Werte!$D:$F,3))</f>
        <v>0</v>
      </c>
      <c r="AL54" s="131">
        <f t="shared" si="18"/>
        <v>0</v>
      </c>
      <c r="AM54" s="145"/>
      <c r="AN54" s="146"/>
      <c r="AO54" s="111">
        <f>IF(AM54="",0,VLOOKUP(AM54,Werte!$A:$C,3))</f>
        <v>0</v>
      </c>
      <c r="AP54" s="111">
        <f>IF(AN54="",0,VLOOKUP(AN54,Werte!$D:$F,3))</f>
        <v>0</v>
      </c>
      <c r="AQ54" s="131">
        <f t="shared" si="19"/>
        <v>0</v>
      </c>
      <c r="AR54" s="147">
        <f t="shared" si="20"/>
        <v>30</v>
      </c>
      <c r="AS54" s="118">
        <f t="shared" si="21"/>
        <v>6</v>
      </c>
    </row>
    <row r="55" spans="1:70" s="75" customFormat="1" ht="12.75" customHeight="1" x14ac:dyDescent="0.2">
      <c r="A55" s="20">
        <f t="shared" si="22"/>
        <v>49</v>
      </c>
      <c r="B55" s="89" t="s">
        <v>107</v>
      </c>
      <c r="C55" s="87" t="s">
        <v>133</v>
      </c>
      <c r="D55" s="145"/>
      <c r="E55" s="146"/>
      <c r="F55" s="118">
        <f>IF(D55="",0,VLOOKUP(D55,Werte!$A:$C,3))</f>
        <v>0</v>
      </c>
      <c r="G55" s="111">
        <f>IF(E55="",0,VLOOKUP(E55,Werte!$D:$F,3))</f>
        <v>0</v>
      </c>
      <c r="H55" s="131">
        <f t="shared" si="12"/>
        <v>0</v>
      </c>
      <c r="I55" s="143"/>
      <c r="J55" s="146"/>
      <c r="K55" s="118">
        <f>IF(I55="",0,VLOOKUP(I55,Werte!$A:$C,3))</f>
        <v>0</v>
      </c>
      <c r="L55" s="111">
        <f>IF(J55="",0,VLOOKUP(J55,Werte!$D:$F,3))</f>
        <v>0</v>
      </c>
      <c r="M55" s="112">
        <f t="shared" si="13"/>
        <v>0</v>
      </c>
      <c r="N55" s="148"/>
      <c r="O55" s="146"/>
      <c r="P55" s="111">
        <f>IF(N55="",0,VLOOKUP(N55,Werte!$A:$C,3))</f>
        <v>0</v>
      </c>
      <c r="Q55" s="111">
        <f>IF(O55="",0,VLOOKUP(O55,Werte!$D:$F,3))</f>
        <v>0</v>
      </c>
      <c r="R55" s="131">
        <f t="shared" si="14"/>
        <v>0</v>
      </c>
      <c r="S55" s="145"/>
      <c r="T55" s="146"/>
      <c r="U55" s="130">
        <f>IF(S55="",0,VLOOKUP(S55,Werte!$A:$C,3))</f>
        <v>0</v>
      </c>
      <c r="V55" s="111">
        <f>IF(T55="",0,VLOOKUP(T55,Werte!$D:$F,3))</f>
        <v>0</v>
      </c>
      <c r="W55" s="131">
        <f t="shared" si="15"/>
        <v>0</v>
      </c>
      <c r="X55" s="145"/>
      <c r="Y55" s="146"/>
      <c r="Z55" s="130">
        <f>IF(X55="",0,VLOOKUP(X55,Werte!$A:$C,3))</f>
        <v>0</v>
      </c>
      <c r="AA55" s="137">
        <f>IF(Y55="",0,VLOOKUP(Y55,Werte!$D:$F,3))</f>
        <v>0</v>
      </c>
      <c r="AB55" s="141">
        <f t="shared" si="16"/>
        <v>0</v>
      </c>
      <c r="AC55" s="145"/>
      <c r="AD55" s="146"/>
      <c r="AE55" s="118">
        <f>IF(AC55="",0,VLOOKUP(AC55,Werte!$A:$C,3))</f>
        <v>0</v>
      </c>
      <c r="AF55" s="137">
        <f>IF(AD55="",0,VLOOKUP(AD55,Werte!$D:$F,3))</f>
        <v>0</v>
      </c>
      <c r="AG55" s="138">
        <f t="shared" si="17"/>
        <v>0</v>
      </c>
      <c r="AH55" s="145">
        <v>35</v>
      </c>
      <c r="AI55" s="146">
        <v>17</v>
      </c>
      <c r="AJ55" s="118">
        <f>IF(AH55="",0,VLOOKUP(AH55,Werte!$A:$C,3))</f>
        <v>2</v>
      </c>
      <c r="AK55" s="111">
        <f>IF(AI55="",0,VLOOKUP(AI55,Werte!$D:$F,3))</f>
        <v>3</v>
      </c>
      <c r="AL55" s="131">
        <f t="shared" si="18"/>
        <v>5</v>
      </c>
      <c r="AM55" s="145"/>
      <c r="AN55" s="146"/>
      <c r="AO55" s="118">
        <f>IF(AM55="",0,VLOOKUP(AM55,Werte!$A:$C,3))</f>
        <v>0</v>
      </c>
      <c r="AP55" s="111">
        <f>IF(AN55="",0,VLOOKUP(AN55,Werte!$D:$F,3))</f>
        <v>0</v>
      </c>
      <c r="AQ55" s="131">
        <f t="shared" si="19"/>
        <v>0</v>
      </c>
      <c r="AR55" s="147">
        <f t="shared" si="20"/>
        <v>35</v>
      </c>
      <c r="AS55" s="118">
        <f t="shared" si="21"/>
        <v>5</v>
      </c>
      <c r="AT55" s="78"/>
      <c r="AU55" s="78"/>
      <c r="AV55" s="78"/>
      <c r="AW55" s="78"/>
      <c r="AX55" s="78"/>
      <c r="AY55" s="78"/>
      <c r="AZ55" s="78"/>
      <c r="BA55" s="78"/>
      <c r="BB55" s="78"/>
      <c r="BC55" s="78"/>
      <c r="BD55" s="78"/>
      <c r="BE55" s="78"/>
      <c r="BF55" s="78"/>
      <c r="BG55" s="78"/>
      <c r="BH55" s="78"/>
      <c r="BI55" s="78"/>
      <c r="BJ55" s="78"/>
      <c r="BK55" s="78"/>
      <c r="BL55" s="78"/>
      <c r="BM55" s="78"/>
      <c r="BN55" s="78"/>
      <c r="BO55" s="78"/>
      <c r="BP55" s="78"/>
      <c r="BQ55" s="78"/>
      <c r="BR55" s="78"/>
    </row>
    <row r="56" spans="1:70" s="75" customFormat="1" ht="12.6" customHeight="1" x14ac:dyDescent="0.2">
      <c r="A56" s="20">
        <f t="shared" si="22"/>
        <v>50</v>
      </c>
      <c r="B56" s="87" t="s">
        <v>110</v>
      </c>
      <c r="C56" s="86" t="s">
        <v>155</v>
      </c>
      <c r="D56" s="145"/>
      <c r="E56" s="146"/>
      <c r="F56" s="118">
        <f>IF(D56="",0,VLOOKUP(D56,Werte!$A:$C,3))</f>
        <v>0</v>
      </c>
      <c r="G56" s="111">
        <f>IF(E56="",0,VLOOKUP(E56,Werte!$D:$F,3))</f>
        <v>0</v>
      </c>
      <c r="H56" s="112">
        <f t="shared" si="12"/>
        <v>0</v>
      </c>
      <c r="I56" s="143"/>
      <c r="J56" s="146"/>
      <c r="K56" s="111">
        <f>IF(I56="",0,VLOOKUP(I56,Werte!$A:$C,3))</f>
        <v>0</v>
      </c>
      <c r="L56" s="111">
        <f>IF(J56="",0,VLOOKUP(J56,Werte!$D:$F,3))</f>
        <v>0</v>
      </c>
      <c r="M56" s="112">
        <f t="shared" si="13"/>
        <v>0</v>
      </c>
      <c r="N56" s="148"/>
      <c r="O56" s="146"/>
      <c r="P56" s="111">
        <f>IF(N56="",0,VLOOKUP(N56,Werte!$A:$C,3))</f>
        <v>0</v>
      </c>
      <c r="Q56" s="137">
        <f>IF(O56="",0,VLOOKUP(O56,Werte!$D:$F,3))</f>
        <v>0</v>
      </c>
      <c r="R56" s="141">
        <f t="shared" si="14"/>
        <v>0</v>
      </c>
      <c r="S56" s="145"/>
      <c r="T56" s="146"/>
      <c r="U56" s="117">
        <f>IF(S56="",0,VLOOKUP(S56,Werte!$A:$C,3))</f>
        <v>0</v>
      </c>
      <c r="V56" s="137">
        <f>IF(T56="",0,VLOOKUP(T56,Werte!$D:$F,3))</f>
        <v>0</v>
      </c>
      <c r="W56" s="138">
        <f t="shared" si="15"/>
        <v>0</v>
      </c>
      <c r="X56" s="145">
        <v>30</v>
      </c>
      <c r="Y56" s="146">
        <v>20</v>
      </c>
      <c r="Z56" s="118">
        <f>IF(X56="",0,VLOOKUP(X56,Werte!$A:$C,3))</f>
        <v>2</v>
      </c>
      <c r="AA56" s="111">
        <f>IF(Y56="",0,VLOOKUP(Y56,Werte!$D:$F,3))</f>
        <v>3</v>
      </c>
      <c r="AB56" s="131">
        <f t="shared" si="16"/>
        <v>5</v>
      </c>
      <c r="AC56" s="145"/>
      <c r="AD56" s="146"/>
      <c r="AE56" s="111">
        <f>IF(AC56="",0,VLOOKUP(AC56,Werte!$A:$C,3))</f>
        <v>0</v>
      </c>
      <c r="AF56" s="111">
        <f>IF(AD56="",0,VLOOKUP(AD56,Werte!$D:$F,3))</f>
        <v>0</v>
      </c>
      <c r="AG56" s="112">
        <f t="shared" si="17"/>
        <v>0</v>
      </c>
      <c r="AH56" s="145"/>
      <c r="AI56" s="146"/>
      <c r="AJ56" s="111">
        <f>IF(AH56="",0,VLOOKUP(AH56,Werte!$A:$C,3))</f>
        <v>0</v>
      </c>
      <c r="AK56" s="137">
        <f>IF(AI56="",0,VLOOKUP(AI56,Werte!$D:$F,3))</f>
        <v>0</v>
      </c>
      <c r="AL56" s="141">
        <f t="shared" si="18"/>
        <v>0</v>
      </c>
      <c r="AM56" s="145"/>
      <c r="AN56" s="146"/>
      <c r="AO56" s="111">
        <f>IF(AM56="",0,VLOOKUP(AM56,Werte!$A:$C,3))</f>
        <v>0</v>
      </c>
      <c r="AP56" s="137">
        <f>IF(AN56="",0,VLOOKUP(AN56,Werte!$D:$F,3))</f>
        <v>0</v>
      </c>
      <c r="AQ56" s="141">
        <f t="shared" si="19"/>
        <v>0</v>
      </c>
      <c r="AR56" s="147">
        <f t="shared" si="20"/>
        <v>30</v>
      </c>
      <c r="AS56" s="118">
        <f t="shared" si="21"/>
        <v>5</v>
      </c>
      <c r="AT56" s="78"/>
      <c r="AU56" s="78"/>
      <c r="AV56" s="78"/>
      <c r="AW56" s="78"/>
      <c r="AX56" s="78"/>
      <c r="AY56" s="78"/>
      <c r="AZ56" s="78"/>
      <c r="BA56" s="78"/>
      <c r="BB56" s="78"/>
      <c r="BC56" s="78"/>
      <c r="BD56" s="78"/>
      <c r="BE56" s="78"/>
      <c r="BF56" s="78"/>
      <c r="BG56" s="78"/>
      <c r="BH56" s="78"/>
      <c r="BI56" s="78"/>
      <c r="BJ56" s="78"/>
      <c r="BK56" s="78"/>
      <c r="BL56" s="78"/>
      <c r="BM56" s="78"/>
      <c r="BN56" s="78"/>
      <c r="BO56" s="78"/>
      <c r="BP56" s="78"/>
      <c r="BQ56" s="78"/>
      <c r="BR56" s="78"/>
    </row>
    <row r="57" spans="1:70" s="75" customFormat="1" ht="12.6" customHeight="1" x14ac:dyDescent="0.2">
      <c r="A57" s="20">
        <f t="shared" si="22"/>
        <v>51</v>
      </c>
      <c r="B57" s="87" t="s">
        <v>113</v>
      </c>
      <c r="C57" s="87" t="s">
        <v>138</v>
      </c>
      <c r="D57" s="145"/>
      <c r="E57" s="146"/>
      <c r="F57" s="118">
        <f>IF(D57="",0,VLOOKUP(D57,Werte!$A:$C,3))</f>
        <v>0</v>
      </c>
      <c r="G57" s="137">
        <f>IF(E57="",0,VLOOKUP(E57,Werte!$D:$F,3))</f>
        <v>0</v>
      </c>
      <c r="H57" s="138">
        <f t="shared" si="12"/>
        <v>0</v>
      </c>
      <c r="I57" s="143"/>
      <c r="J57" s="146"/>
      <c r="K57" s="117">
        <f>IF(I57="",0,VLOOKUP(I57,Werte!$A:$C,3))</f>
        <v>0</v>
      </c>
      <c r="L57" s="111">
        <f>IF(J57="",0,VLOOKUP(J57,Werte!$D:$F,3))</f>
        <v>0</v>
      </c>
      <c r="M57" s="131">
        <f t="shared" si="13"/>
        <v>0</v>
      </c>
      <c r="N57" s="148">
        <v>26</v>
      </c>
      <c r="O57" s="146">
        <v>14</v>
      </c>
      <c r="P57" s="118">
        <f>IF(N57="",0,VLOOKUP(N57,Werte!$A:$C,3))</f>
        <v>1</v>
      </c>
      <c r="Q57" s="111">
        <f>IF(O57="",0,VLOOKUP(O57,Werte!$D:$F,3))</f>
        <v>4</v>
      </c>
      <c r="R57" s="131">
        <f t="shared" si="14"/>
        <v>5</v>
      </c>
      <c r="S57" s="145"/>
      <c r="T57" s="146"/>
      <c r="U57" s="117">
        <f>IF(S57="",0,VLOOKUP(S57,#REF!,3))</f>
        <v>0</v>
      </c>
      <c r="V57" s="111">
        <f>IF(T57="",0,VLOOKUP(T57,Werte!$D:$F,3))</f>
        <v>0</v>
      </c>
      <c r="W57" s="112">
        <f t="shared" si="15"/>
        <v>0</v>
      </c>
      <c r="X57" s="145"/>
      <c r="Y57" s="146"/>
      <c r="Z57" s="118">
        <f>IF(X57="",0,VLOOKUP(X57,Werte!$A:$C,3))</f>
        <v>0</v>
      </c>
      <c r="AA57" s="111">
        <f>IF(Y57="",0,VLOOKUP(Y57,Werte!$D:$F,3))</f>
        <v>0</v>
      </c>
      <c r="AB57" s="131">
        <f t="shared" si="16"/>
        <v>0</v>
      </c>
      <c r="AC57" s="145"/>
      <c r="AD57" s="146"/>
      <c r="AE57" s="117">
        <f>IF(AC57="",0,VLOOKUP(AC57,Werte!$A:$C,3))</f>
        <v>0</v>
      </c>
      <c r="AF57" s="111">
        <f>IF(AD57="",0,VLOOKUP(AD57,Werte!$D:$F,3))</f>
        <v>0</v>
      </c>
      <c r="AG57" s="131">
        <f t="shared" si="17"/>
        <v>0</v>
      </c>
      <c r="AH57" s="145"/>
      <c r="AI57" s="146"/>
      <c r="AJ57" s="117">
        <f>IF(AH57="",0,VLOOKUP(AH57,#REF!,3))</f>
        <v>0</v>
      </c>
      <c r="AK57" s="111">
        <f>IF(AI57="",0,VLOOKUP(AI57,Werte!$D:$F,3))</f>
        <v>0</v>
      </c>
      <c r="AL57" s="131">
        <f t="shared" si="18"/>
        <v>0</v>
      </c>
      <c r="AM57" s="145"/>
      <c r="AN57" s="146"/>
      <c r="AO57" s="117">
        <f>IF(AM57="",0,VLOOKUP(AM57,#REF!,3))</f>
        <v>0</v>
      </c>
      <c r="AP57" s="111">
        <f>IF(AN57="",0,VLOOKUP(AN57,Werte!$D:$F,3))</f>
        <v>0</v>
      </c>
      <c r="AQ57" s="131">
        <f t="shared" si="19"/>
        <v>0</v>
      </c>
      <c r="AR57" s="147">
        <f t="shared" si="20"/>
        <v>26</v>
      </c>
      <c r="AS57" s="118">
        <f t="shared" si="21"/>
        <v>5</v>
      </c>
      <c r="AT57" s="78"/>
      <c r="AU57" s="78"/>
      <c r="AV57" s="78"/>
      <c r="AW57" s="78"/>
      <c r="AX57" s="78"/>
      <c r="AY57" s="78"/>
      <c r="AZ57" s="78"/>
      <c r="BA57" s="78"/>
      <c r="BB57" s="78"/>
      <c r="BC57" s="78"/>
      <c r="BD57" s="78"/>
      <c r="BE57" s="78"/>
      <c r="BF57" s="78"/>
      <c r="BG57" s="78"/>
      <c r="BH57" s="78"/>
      <c r="BI57" s="78"/>
      <c r="BJ57" s="78"/>
      <c r="BK57" s="78"/>
      <c r="BL57" s="78"/>
      <c r="BM57" s="78"/>
      <c r="BN57" s="78"/>
      <c r="BO57" s="78"/>
      <c r="BP57" s="78"/>
      <c r="BQ57" s="78"/>
      <c r="BR57" s="78"/>
    </row>
    <row r="58" spans="1:70" s="75" customFormat="1" ht="12.6" customHeight="1" x14ac:dyDescent="0.2">
      <c r="A58" s="83">
        <f t="shared" si="22"/>
        <v>52</v>
      </c>
      <c r="B58" s="87" t="s">
        <v>112</v>
      </c>
      <c r="C58" s="88" t="s">
        <v>137</v>
      </c>
      <c r="D58" s="149"/>
      <c r="E58" s="146"/>
      <c r="F58" s="118">
        <f>IF(D58="",0,VLOOKUP(D58,Werte!$A:$C,3))</f>
        <v>0</v>
      </c>
      <c r="G58" s="111">
        <f>IF(E58="",0,VLOOKUP(E58,Werte!$D:$F,3))</f>
        <v>0</v>
      </c>
      <c r="H58" s="131">
        <f t="shared" si="12"/>
        <v>0</v>
      </c>
      <c r="I58" s="143"/>
      <c r="J58" s="146"/>
      <c r="K58" s="111">
        <f>IF(I58="",0,VLOOKUP(I58,Werte!$A:$C,3))</f>
        <v>0</v>
      </c>
      <c r="L58" s="137">
        <f>IF(J58="",0,VLOOKUP(J58,Werte!$D:$F,3))</f>
        <v>0</v>
      </c>
      <c r="M58" s="138">
        <f t="shared" si="13"/>
        <v>0</v>
      </c>
      <c r="N58" s="148">
        <v>26</v>
      </c>
      <c r="O58" s="146">
        <v>20</v>
      </c>
      <c r="P58" s="117">
        <f>IF(N58="",0,VLOOKUP(N58,Werte!$A:$C,3))</f>
        <v>1</v>
      </c>
      <c r="Q58" s="111">
        <f>IF(O58="",0,VLOOKUP(O58,Werte!$D:$F,3))</f>
        <v>3</v>
      </c>
      <c r="R58" s="112">
        <f t="shared" si="14"/>
        <v>4</v>
      </c>
      <c r="S58" s="145"/>
      <c r="T58" s="146"/>
      <c r="U58" s="117">
        <f>IF(S58="",0,VLOOKUP(S58,Werte!$A:$C,3))</f>
        <v>0</v>
      </c>
      <c r="V58" s="137">
        <f>IF(T58="",0,VLOOKUP(T58,Werte!$D:$F,3))</f>
        <v>0</v>
      </c>
      <c r="W58" s="141">
        <f t="shared" si="15"/>
        <v>0</v>
      </c>
      <c r="X58" s="145"/>
      <c r="Y58" s="146"/>
      <c r="Z58" s="117">
        <f>IF(X58="",0,VLOOKUP(X58,#REF!,3))</f>
        <v>0</v>
      </c>
      <c r="AA58" s="137">
        <f>IF(Y58="",0,VLOOKUP(Y58,Werte!$D:$F,3))</f>
        <v>0</v>
      </c>
      <c r="AB58" s="141">
        <f t="shared" si="16"/>
        <v>0</v>
      </c>
      <c r="AC58" s="145"/>
      <c r="AD58" s="146"/>
      <c r="AE58" s="117">
        <f>IF(AC58="",0,VLOOKUP(AC58,Werte!$A:$C,3))</f>
        <v>0</v>
      </c>
      <c r="AF58" s="137">
        <f>IF(AD58="",0,VLOOKUP(AD58,Werte!$D:$F,3))</f>
        <v>0</v>
      </c>
      <c r="AG58" s="138">
        <f t="shared" si="17"/>
        <v>0</v>
      </c>
      <c r="AH58" s="145"/>
      <c r="AI58" s="146"/>
      <c r="AJ58" s="111">
        <f>IF(AH58="",0,VLOOKUP(AH58,Werte!$A:$C,3))</f>
        <v>0</v>
      </c>
      <c r="AK58" s="111">
        <f>IF(AI58="",0,VLOOKUP(AI58,Werte!$D:$F,3))</f>
        <v>0</v>
      </c>
      <c r="AL58" s="131">
        <f t="shared" si="18"/>
        <v>0</v>
      </c>
      <c r="AM58" s="145"/>
      <c r="AN58" s="146"/>
      <c r="AO58" s="117">
        <f>IF(AM58="",0,VLOOKUP(AM58,#REF!,3))</f>
        <v>0</v>
      </c>
      <c r="AP58" s="111">
        <f>IF(AN58="",0,VLOOKUP(AN58,Werte!$D:$F,3))</f>
        <v>0</v>
      </c>
      <c r="AQ58" s="131">
        <f t="shared" si="19"/>
        <v>0</v>
      </c>
      <c r="AR58" s="147">
        <f t="shared" si="20"/>
        <v>26</v>
      </c>
      <c r="AS58" s="118">
        <f t="shared" si="21"/>
        <v>4</v>
      </c>
      <c r="AT58" s="78"/>
      <c r="AU58" s="78"/>
      <c r="AV58" s="78"/>
      <c r="AW58" s="78"/>
      <c r="AX58" s="78"/>
      <c r="AY58" s="78"/>
      <c r="AZ58" s="78"/>
      <c r="BA58" s="78"/>
      <c r="BB58" s="78"/>
      <c r="BC58" s="78"/>
      <c r="BD58" s="78"/>
      <c r="BE58" s="78"/>
      <c r="BF58" s="78"/>
      <c r="BG58" s="78"/>
      <c r="BH58" s="78"/>
      <c r="BI58" s="78"/>
      <c r="BJ58" s="78"/>
      <c r="BK58" s="78"/>
      <c r="BL58" s="78"/>
      <c r="BM58" s="78"/>
      <c r="BN58" s="78"/>
      <c r="BO58" s="78"/>
      <c r="BP58" s="78"/>
      <c r="BQ58" s="78"/>
      <c r="BR58" s="78"/>
    </row>
    <row r="59" spans="1:70" s="75" customFormat="1" ht="12.6" customHeight="1" x14ac:dyDescent="0.2">
      <c r="A59" s="84">
        <f t="shared" si="22"/>
        <v>53</v>
      </c>
      <c r="B59" s="85" t="s">
        <v>103</v>
      </c>
      <c r="C59" s="85" t="s">
        <v>130</v>
      </c>
      <c r="D59" s="150"/>
      <c r="E59" s="144"/>
      <c r="F59" s="118">
        <f>IF(D59="",0,VLOOKUP(D59,Werte!$A:$C,3))</f>
        <v>0</v>
      </c>
      <c r="G59" s="111">
        <f>IF(E59="",0,VLOOKUP(E59,Werte!$D:$F,3))</f>
        <v>0</v>
      </c>
      <c r="H59" s="131">
        <f t="shared" si="12"/>
        <v>0</v>
      </c>
      <c r="I59" s="150"/>
      <c r="J59" s="144"/>
      <c r="K59" s="118">
        <f>IF(I59="",0,VLOOKUP(I59,Werte!$A:$C,3))</f>
        <v>0</v>
      </c>
      <c r="L59" s="111">
        <f>IF(J59="",0,VLOOKUP(J59,Werte!$D:$F,3))</f>
        <v>0</v>
      </c>
      <c r="M59" s="131">
        <f t="shared" si="13"/>
        <v>0</v>
      </c>
      <c r="N59" s="150"/>
      <c r="O59" s="144"/>
      <c r="P59" s="111">
        <f>IF(N59="",0,VLOOKUP(N59,Werte!$A:$C,3))</f>
        <v>0</v>
      </c>
      <c r="Q59" s="111">
        <f>IF(O59="",0,VLOOKUP(O59,Werte!$D:$F,3))</f>
        <v>0</v>
      </c>
      <c r="R59" s="131">
        <f t="shared" si="14"/>
        <v>0</v>
      </c>
      <c r="S59" s="150">
        <v>48</v>
      </c>
      <c r="T59" s="146"/>
      <c r="U59" s="130">
        <f>IF(S59="",0,VLOOKUP(S59,Werte!$A:$C,3))</f>
        <v>3</v>
      </c>
      <c r="V59" s="117">
        <f>IF(T59="",0,VLOOKUP(T59,Werte!$D:$F,3))</f>
        <v>0</v>
      </c>
      <c r="W59" s="131">
        <f t="shared" si="15"/>
        <v>3</v>
      </c>
      <c r="X59" s="150"/>
      <c r="Y59" s="144"/>
      <c r="Z59" s="117">
        <f>IF(X59="",0,VLOOKUP(X59,#REF!,3))</f>
        <v>0</v>
      </c>
      <c r="AA59" s="111">
        <f>IF(Y59="",0,VLOOKUP(Y59,Werte!$D:$F,3))</f>
        <v>0</v>
      </c>
      <c r="AB59" s="131">
        <f t="shared" si="16"/>
        <v>0</v>
      </c>
      <c r="AC59" s="150"/>
      <c r="AD59" s="144"/>
      <c r="AE59" s="118">
        <f>IF(AC59="",0,VLOOKUP(AC59,Werte!$A:$C,3))</f>
        <v>0</v>
      </c>
      <c r="AF59" s="111">
        <f>IF(AD59="",0,VLOOKUP(AD59,Werte!$D:$F,3))</f>
        <v>0</v>
      </c>
      <c r="AG59" s="131">
        <f t="shared" si="17"/>
        <v>0</v>
      </c>
      <c r="AH59" s="150"/>
      <c r="AI59" s="144"/>
      <c r="AJ59" s="118">
        <f>IF(AH59="",0,VLOOKUP(AH59,Werte!$A:$C,3))</f>
        <v>0</v>
      </c>
      <c r="AK59" s="111">
        <f>IF(AI59="",0,VLOOKUP(AI59,Werte!$D:$F,3))</f>
        <v>0</v>
      </c>
      <c r="AL59" s="131">
        <f t="shared" si="18"/>
        <v>0</v>
      </c>
      <c r="AM59" s="150"/>
      <c r="AN59" s="144"/>
      <c r="AO59" s="118">
        <f>IF(AM59="",0,VLOOKUP(AM59,Werte!$A:$C,3))</f>
        <v>0</v>
      </c>
      <c r="AP59" s="111">
        <f>IF(AN59="",0,VLOOKUP(AN59,Werte!$D:$F,3))</f>
        <v>0</v>
      </c>
      <c r="AQ59" s="131">
        <f t="shared" si="19"/>
        <v>0</v>
      </c>
      <c r="AR59" s="147">
        <f t="shared" si="20"/>
        <v>48</v>
      </c>
      <c r="AS59" s="118">
        <f t="shared" si="21"/>
        <v>3</v>
      </c>
      <c r="AT59" s="78"/>
      <c r="AU59" s="78"/>
      <c r="AV59" s="78"/>
      <c r="AW59" s="78"/>
      <c r="AX59" s="78"/>
      <c r="AY59" s="78"/>
      <c r="AZ59" s="78"/>
      <c r="BA59" s="78"/>
      <c r="BB59" s="78"/>
      <c r="BC59" s="78"/>
      <c r="BD59" s="78"/>
      <c r="BE59" s="78"/>
      <c r="BF59" s="78"/>
      <c r="BG59" s="78"/>
      <c r="BH59" s="78"/>
      <c r="BI59" s="78"/>
      <c r="BJ59" s="78"/>
      <c r="BK59" s="78"/>
      <c r="BL59" s="78"/>
      <c r="BM59" s="78"/>
      <c r="BN59" s="78"/>
      <c r="BO59" s="78"/>
      <c r="BP59" s="78"/>
      <c r="BQ59" s="78"/>
      <c r="BR59" s="78"/>
    </row>
    <row r="60" spans="1:70" s="75" customFormat="1" ht="12.6" customHeight="1" x14ac:dyDescent="0.2">
      <c r="A60" s="84">
        <f t="shared" si="22"/>
        <v>54</v>
      </c>
      <c r="B60" s="85" t="s">
        <v>92</v>
      </c>
      <c r="C60" s="85" t="s">
        <v>123</v>
      </c>
      <c r="D60" s="145"/>
      <c r="E60" s="144"/>
      <c r="F60" s="118">
        <f>IF(D60="",0,VLOOKUP(D60,Werte!$A:$C,3))</f>
        <v>0</v>
      </c>
      <c r="G60" s="111">
        <f>IF(E60="",0,VLOOKUP(E60,Werte!$D:$F,3))</f>
        <v>0</v>
      </c>
      <c r="H60" s="112">
        <f t="shared" si="12"/>
        <v>0</v>
      </c>
      <c r="I60" s="143"/>
      <c r="J60" s="144"/>
      <c r="K60" s="117">
        <f>IF(I60="",0,VLOOKUP(I60,Werte!$A:$C,3))</f>
        <v>0</v>
      </c>
      <c r="L60" s="111">
        <f>IF(J60="",0,VLOOKUP(J60,Werte!$D:$F,3))</f>
        <v>0</v>
      </c>
      <c r="M60" s="128">
        <f t="shared" si="13"/>
        <v>0</v>
      </c>
      <c r="N60" s="148"/>
      <c r="O60" s="144"/>
      <c r="P60" s="118">
        <f>IF(N60="",0,VLOOKUP(N60,Werte!$A:$C,3))</f>
        <v>0</v>
      </c>
      <c r="Q60" s="137">
        <f>IF(O60="",0,VLOOKUP(O60,Werte!$D:$F,3))</f>
        <v>0</v>
      </c>
      <c r="R60" s="138">
        <f t="shared" si="14"/>
        <v>0</v>
      </c>
      <c r="S60" s="145"/>
      <c r="T60" s="146"/>
      <c r="U60" s="117">
        <f>IF(S60="",0,VLOOKUP(S60,#REF!,3))</f>
        <v>0</v>
      </c>
      <c r="V60" s="151">
        <f>IF(T60="",0,VLOOKUP(T60,Werte!$D:$F,3))</f>
        <v>0</v>
      </c>
      <c r="W60" s="138">
        <f t="shared" si="15"/>
        <v>0</v>
      </c>
      <c r="X60" s="145"/>
      <c r="Y60" s="146"/>
      <c r="Z60" s="130">
        <f>IF(X60="",0,VLOOKUP(X60,Werte!$A:$C,3))</f>
        <v>0</v>
      </c>
      <c r="AA60" s="117">
        <f>IF(Y60="",0,VLOOKUP(Y60,Werte!$D:$F,3))</f>
        <v>0</v>
      </c>
      <c r="AB60" s="112">
        <f t="shared" si="16"/>
        <v>0</v>
      </c>
      <c r="AC60" s="145">
        <v>30</v>
      </c>
      <c r="AD60" s="144">
        <v>26</v>
      </c>
      <c r="AE60" s="118">
        <f>IF(AC60="",0,VLOOKUP(AC60,Werte!$A:$C,3))</f>
        <v>2</v>
      </c>
      <c r="AF60" s="111">
        <f>IF(AD60="",0,VLOOKUP(AD60,Werte!$D:$F,3))</f>
        <v>1</v>
      </c>
      <c r="AG60" s="112">
        <f t="shared" si="17"/>
        <v>3</v>
      </c>
      <c r="AH60" s="145"/>
      <c r="AI60" s="144"/>
      <c r="AJ60" s="117">
        <f>IF(AH60="",0,VLOOKUP(AH60,#REF!,3))</f>
        <v>0</v>
      </c>
      <c r="AK60" s="137">
        <f>IF(AI60="",0,VLOOKUP(AI60,Werte!$D:$F,3))</f>
        <v>0</v>
      </c>
      <c r="AL60" s="138">
        <f t="shared" si="18"/>
        <v>0</v>
      </c>
      <c r="AM60" s="145"/>
      <c r="AN60" s="144"/>
      <c r="AO60" s="118">
        <f>IF(AM60="",0,VLOOKUP(AM60,Werte!$A:$C,3))</f>
        <v>0</v>
      </c>
      <c r="AP60" s="137">
        <f>IF(AN60="",0,VLOOKUP(AN60,Werte!$D:$F,3))</f>
        <v>0</v>
      </c>
      <c r="AQ60" s="138">
        <f t="shared" si="19"/>
        <v>0</v>
      </c>
      <c r="AR60" s="147">
        <f t="shared" si="20"/>
        <v>30</v>
      </c>
      <c r="AS60" s="118">
        <f t="shared" si="21"/>
        <v>3</v>
      </c>
      <c r="AT60" s="78"/>
      <c r="AU60" s="78"/>
      <c r="AV60" s="78"/>
      <c r="AW60" s="78"/>
      <c r="AX60" s="78"/>
      <c r="AY60" s="78"/>
      <c r="AZ60" s="78"/>
      <c r="BA60" s="78"/>
      <c r="BB60" s="78"/>
      <c r="BC60" s="78"/>
      <c r="BD60" s="78"/>
      <c r="BE60" s="78"/>
      <c r="BF60" s="78"/>
      <c r="BG60" s="78"/>
      <c r="BH60" s="78"/>
      <c r="BI60" s="78"/>
      <c r="BJ60" s="78"/>
      <c r="BK60" s="78"/>
      <c r="BL60" s="78"/>
      <c r="BM60" s="78"/>
      <c r="BN60" s="78"/>
      <c r="BO60" s="78"/>
      <c r="BP60" s="78"/>
      <c r="BQ60" s="78"/>
      <c r="BR60" s="78"/>
    </row>
    <row r="61" spans="1:70" s="75" customFormat="1" ht="12.6" customHeight="1" x14ac:dyDescent="0.2">
      <c r="A61" s="83">
        <f t="shared" si="22"/>
        <v>55</v>
      </c>
      <c r="B61" s="96" t="s">
        <v>111</v>
      </c>
      <c r="C61" s="96" t="s">
        <v>136</v>
      </c>
      <c r="D61" s="152">
        <v>28</v>
      </c>
      <c r="E61" s="153">
        <v>28</v>
      </c>
      <c r="F61" s="142">
        <f>IF(D61="",0,VLOOKUP(D61,Werte!$A:$C,3))</f>
        <v>1</v>
      </c>
      <c r="G61" s="137">
        <f>IF(E61="",0,VLOOKUP(E61,Werte!$D:$F,3))</f>
        <v>1</v>
      </c>
      <c r="H61" s="141">
        <f t="shared" si="12"/>
        <v>2</v>
      </c>
      <c r="I61" s="154"/>
      <c r="J61" s="153"/>
      <c r="K61" s="142">
        <f>IF(I61="",0,VLOOKUP(I61,Werte!$A:$C,3))</f>
        <v>0</v>
      </c>
      <c r="L61" s="137">
        <f>IF(J61="",0,VLOOKUP(J61,Werte!$D:$F,3))</f>
        <v>0</v>
      </c>
      <c r="M61" s="138">
        <f t="shared" si="13"/>
        <v>0</v>
      </c>
      <c r="N61" s="155"/>
      <c r="O61" s="153"/>
      <c r="P61" s="142">
        <f>IF(N61="",0,VLOOKUP(N61,Werte!$A:$C,3))</f>
        <v>0</v>
      </c>
      <c r="Q61" s="137">
        <f>IF(O61="",0,VLOOKUP(O61,Werte!$D:$F,3))</f>
        <v>0</v>
      </c>
      <c r="R61" s="156">
        <f t="shared" si="14"/>
        <v>0</v>
      </c>
      <c r="S61" s="157"/>
      <c r="T61" s="153"/>
      <c r="U61" s="158">
        <f>IF(S61="",0,VLOOKUP(S61,Werte!$A:$C,3))</f>
        <v>0</v>
      </c>
      <c r="V61" s="137">
        <f>IF(T61="",0,VLOOKUP(T61,Werte!$D:$F,3))</f>
        <v>0</v>
      </c>
      <c r="W61" s="138">
        <f t="shared" si="15"/>
        <v>0</v>
      </c>
      <c r="X61" s="157"/>
      <c r="Y61" s="153"/>
      <c r="Z61" s="142">
        <f>IF(X61="",0,VLOOKUP(X61,Werte!$A:$C,3))</f>
        <v>0</v>
      </c>
      <c r="AA61" s="137">
        <f>IF(Y61="",0,VLOOKUP(Y61,Werte!$D:$F,3))</f>
        <v>0</v>
      </c>
      <c r="AB61" s="141">
        <f t="shared" si="16"/>
        <v>0</v>
      </c>
      <c r="AC61" s="157"/>
      <c r="AD61" s="153"/>
      <c r="AE61" s="142">
        <f>IF(AC61="",0,VLOOKUP(AC61,Werte!$A:$C,3))</f>
        <v>0</v>
      </c>
      <c r="AF61" s="137">
        <f>IF(AD61="",0,VLOOKUP(AD61,Werte!$D:$F,3))</f>
        <v>0</v>
      </c>
      <c r="AG61" s="141">
        <f t="shared" si="17"/>
        <v>0</v>
      </c>
      <c r="AH61" s="157"/>
      <c r="AI61" s="153"/>
      <c r="AJ61" s="142">
        <f>IF(AH61="",0,VLOOKUP(AH61,Werte!$A:$C,3))</f>
        <v>0</v>
      </c>
      <c r="AK61" s="137">
        <f>IF(AI61="",0,VLOOKUP(AI61,Werte!$D:$F,3))</f>
        <v>0</v>
      </c>
      <c r="AL61" s="141">
        <f t="shared" si="18"/>
        <v>0</v>
      </c>
      <c r="AM61" s="157"/>
      <c r="AN61" s="153"/>
      <c r="AO61" s="142">
        <f>IF(AM61="",0,VLOOKUP(AM61,Werte!$A:$C,3))</f>
        <v>0</v>
      </c>
      <c r="AP61" s="137">
        <f>IF(AN61="",0,VLOOKUP(AN61,Werte!$D:$F,3))</f>
        <v>0</v>
      </c>
      <c r="AQ61" s="141">
        <f t="shared" si="19"/>
        <v>0</v>
      </c>
      <c r="AR61" s="159">
        <f t="shared" si="20"/>
        <v>28</v>
      </c>
      <c r="AS61" s="142">
        <f t="shared" si="21"/>
        <v>2</v>
      </c>
      <c r="AT61" s="78"/>
      <c r="AU61" s="78"/>
      <c r="AV61" s="78"/>
      <c r="AW61" s="78"/>
      <c r="AX61" s="78"/>
      <c r="AY61" s="78"/>
      <c r="AZ61" s="78"/>
      <c r="BA61" s="78"/>
      <c r="BB61" s="78"/>
      <c r="BC61" s="78"/>
      <c r="BD61" s="78"/>
      <c r="BE61" s="78"/>
      <c r="BF61" s="78"/>
      <c r="BG61" s="78"/>
      <c r="BH61" s="78"/>
      <c r="BI61" s="78"/>
      <c r="BJ61" s="78"/>
      <c r="BK61" s="78"/>
      <c r="BL61" s="78"/>
      <c r="BM61" s="78"/>
      <c r="BN61" s="78"/>
      <c r="BO61" s="78"/>
      <c r="BP61" s="78"/>
      <c r="BQ61" s="78"/>
      <c r="BR61" s="78"/>
    </row>
    <row r="62" spans="1:70" s="97" customFormat="1" ht="12.6" customHeight="1" x14ac:dyDescent="0.2">
      <c r="A62" s="84">
        <f t="shared" si="22"/>
        <v>56</v>
      </c>
      <c r="B62" s="89" t="s">
        <v>114</v>
      </c>
      <c r="C62" s="87" t="s">
        <v>139</v>
      </c>
      <c r="D62" s="145"/>
      <c r="E62" s="146"/>
      <c r="F62" s="147">
        <f>IF(D62="",0,VLOOKUP(D62,Werte!$A:$C,3))</f>
        <v>0</v>
      </c>
      <c r="G62" s="144">
        <f>IF(E62="",0,VLOOKUP(E62,Werte!$D:$F,3))</f>
        <v>0</v>
      </c>
      <c r="H62" s="160">
        <f t="shared" si="12"/>
        <v>0</v>
      </c>
      <c r="I62" s="143"/>
      <c r="J62" s="146"/>
      <c r="K62" s="147">
        <f>IF(I62="",0,VLOOKUP(I62,Werte!$A:$C,3))</f>
        <v>0</v>
      </c>
      <c r="L62" s="144">
        <f>IF(J62="",0,VLOOKUP(J62,Werte!$D:$F,3))</f>
        <v>0</v>
      </c>
      <c r="M62" s="161">
        <f t="shared" si="13"/>
        <v>0</v>
      </c>
      <c r="N62" s="148">
        <v>26</v>
      </c>
      <c r="O62" s="146">
        <v>21</v>
      </c>
      <c r="P62" s="144">
        <f>IF(N62="",0,VLOOKUP(N62,Werte!$A:$C,3))</f>
        <v>1</v>
      </c>
      <c r="Q62" s="144">
        <f>IF(O62="",0,VLOOKUP(O62,Werte!$D:$F,3))</f>
        <v>1</v>
      </c>
      <c r="R62" s="161">
        <f t="shared" si="14"/>
        <v>2</v>
      </c>
      <c r="S62" s="145"/>
      <c r="T62" s="146"/>
      <c r="U62" s="162">
        <f>IF(S62="",0,VLOOKUP(S62,Werte!$A:$C,3))</f>
        <v>0</v>
      </c>
      <c r="V62" s="144">
        <f>IF(T62="",0,VLOOKUP(T62,Werte!$D:$F,3))</f>
        <v>0</v>
      </c>
      <c r="W62" s="161">
        <f t="shared" si="15"/>
        <v>0</v>
      </c>
      <c r="X62" s="145"/>
      <c r="Y62" s="146"/>
      <c r="Z62" s="146">
        <f>IF(X62="",0,VLOOKUP(X62,#REF!,3))</f>
        <v>0</v>
      </c>
      <c r="AA62" s="144">
        <f>IF(Y62="",0,VLOOKUP(Y62,Werte!$D:$F,3))</f>
        <v>0</v>
      </c>
      <c r="AB62" s="161">
        <f t="shared" si="16"/>
        <v>0</v>
      </c>
      <c r="AC62" s="145"/>
      <c r="AD62" s="146"/>
      <c r="AE62" s="144">
        <f>IF(AC62="",0,VLOOKUP(AC62,Werte!$A:$C,3))</f>
        <v>0</v>
      </c>
      <c r="AF62" s="144">
        <f>IF(AD62="",0,VLOOKUP(AD62,Werte!$D:$F,3))</f>
        <v>0</v>
      </c>
      <c r="AG62" s="161">
        <f t="shared" si="17"/>
        <v>0</v>
      </c>
      <c r="AH62" s="145"/>
      <c r="AI62" s="146"/>
      <c r="AJ62" s="147">
        <f>IF(AH62="",0,VLOOKUP(AH62,Werte!$A:$C,3))</f>
        <v>0</v>
      </c>
      <c r="AK62" s="144">
        <f>IF(AI62="",0,VLOOKUP(AI62,Werte!$D:$F,3))</f>
        <v>0</v>
      </c>
      <c r="AL62" s="161">
        <f t="shared" si="18"/>
        <v>0</v>
      </c>
      <c r="AM62" s="145"/>
      <c r="AN62" s="146"/>
      <c r="AO62" s="144">
        <f>IF(AM62="",0,VLOOKUP(AM62,Werte!$A:$C,3))</f>
        <v>0</v>
      </c>
      <c r="AP62" s="144">
        <f>IF(AN62="",0,VLOOKUP(AN62,Werte!$D:$F,3))</f>
        <v>0</v>
      </c>
      <c r="AQ62" s="161">
        <f t="shared" si="19"/>
        <v>0</v>
      </c>
      <c r="AR62" s="147">
        <f t="shared" si="20"/>
        <v>26</v>
      </c>
      <c r="AS62" s="147">
        <f t="shared" si="21"/>
        <v>2</v>
      </c>
      <c r="AT62" s="90"/>
      <c r="AU62" s="90"/>
      <c r="AV62" s="90"/>
      <c r="AW62" s="90"/>
      <c r="AX62" s="90"/>
      <c r="AY62" s="90"/>
      <c r="AZ62" s="90"/>
      <c r="BA62" s="90"/>
      <c r="BB62" s="90"/>
      <c r="BC62" s="90"/>
      <c r="BD62" s="90"/>
      <c r="BE62" s="90"/>
      <c r="BF62" s="90"/>
      <c r="BG62" s="90"/>
      <c r="BH62" s="90"/>
      <c r="BI62" s="90"/>
      <c r="BJ62" s="90"/>
      <c r="BK62" s="90"/>
      <c r="BL62" s="90"/>
      <c r="BM62" s="90"/>
      <c r="BN62" s="90"/>
      <c r="BO62" s="90"/>
      <c r="BP62" s="90"/>
      <c r="BQ62" s="90"/>
      <c r="BR62" s="90"/>
    </row>
    <row r="63" spans="1:70" s="78" customFormat="1" ht="12.6" customHeight="1" x14ac:dyDescent="0.2">
      <c r="A63" s="98"/>
      <c r="C63" s="79"/>
      <c r="D63" s="136"/>
      <c r="E63" s="136"/>
      <c r="F63" s="136"/>
      <c r="G63" s="136"/>
      <c r="H63" s="163"/>
      <c r="I63" s="136"/>
      <c r="J63" s="136"/>
      <c r="K63" s="136"/>
      <c r="L63" s="136"/>
      <c r="M63" s="163"/>
      <c r="N63" s="136"/>
      <c r="O63" s="136"/>
      <c r="P63" s="136"/>
      <c r="Q63" s="136"/>
      <c r="R63" s="163"/>
      <c r="S63" s="136"/>
      <c r="T63" s="136"/>
      <c r="U63" s="136"/>
      <c r="V63" s="136"/>
      <c r="W63" s="163"/>
      <c r="X63" s="136"/>
      <c r="Y63" s="136"/>
      <c r="Z63" s="136"/>
      <c r="AA63" s="136"/>
      <c r="AB63" s="163"/>
      <c r="AC63" s="136"/>
      <c r="AD63" s="136"/>
      <c r="AE63" s="136"/>
      <c r="AF63" s="136"/>
      <c r="AG63" s="163"/>
      <c r="AH63" s="136"/>
      <c r="AI63" s="136"/>
      <c r="AJ63" s="136"/>
      <c r="AK63" s="136"/>
      <c r="AL63" s="163"/>
      <c r="AM63" s="136"/>
      <c r="AN63" s="136"/>
      <c r="AO63" s="136"/>
      <c r="AP63" s="136"/>
      <c r="AQ63" s="163"/>
      <c r="AR63" s="99"/>
      <c r="AS63" s="164"/>
    </row>
    <row r="64" spans="1:70" s="78" customFormat="1" ht="12.6" customHeight="1" x14ac:dyDescent="0.2">
      <c r="A64" s="99"/>
      <c r="C64" s="79"/>
      <c r="D64" s="136"/>
      <c r="E64" s="136"/>
      <c r="F64" s="136"/>
      <c r="G64" s="136"/>
      <c r="H64" s="163"/>
      <c r="I64" s="136"/>
      <c r="J64" s="136"/>
      <c r="K64" s="136"/>
      <c r="L64" s="136"/>
      <c r="M64" s="163"/>
      <c r="N64" s="136"/>
      <c r="O64" s="136"/>
      <c r="P64" s="136"/>
      <c r="Q64" s="136"/>
      <c r="R64" s="163"/>
      <c r="S64" s="136"/>
      <c r="T64" s="136"/>
      <c r="U64" s="136"/>
      <c r="V64" s="136"/>
      <c r="W64" s="163"/>
      <c r="X64" s="136"/>
      <c r="Y64" s="136"/>
      <c r="Z64" s="136"/>
      <c r="AA64" s="136"/>
      <c r="AB64" s="163"/>
      <c r="AC64" s="136"/>
      <c r="AD64" s="136"/>
      <c r="AE64" s="136"/>
      <c r="AF64" s="136"/>
      <c r="AG64" s="163"/>
      <c r="AH64" s="136"/>
      <c r="AI64" s="136"/>
      <c r="AJ64" s="136"/>
      <c r="AK64" s="136"/>
      <c r="AL64" s="163"/>
      <c r="AM64" s="136"/>
      <c r="AN64" s="136"/>
      <c r="AO64" s="136"/>
      <c r="AP64" s="136"/>
      <c r="AQ64" s="163"/>
      <c r="AR64" s="164"/>
      <c r="AS64" s="164"/>
    </row>
    <row r="65" spans="1:45" s="78" customFormat="1" ht="12.6" customHeight="1" x14ac:dyDescent="0.2">
      <c r="A65" s="99"/>
      <c r="C65" s="79"/>
      <c r="D65" s="136"/>
      <c r="E65" s="136"/>
      <c r="F65" s="136"/>
      <c r="G65" s="136"/>
      <c r="H65" s="163"/>
      <c r="I65" s="136"/>
      <c r="J65" s="136"/>
      <c r="K65" s="136"/>
      <c r="L65" s="136"/>
      <c r="M65" s="163"/>
      <c r="N65" s="136"/>
      <c r="O65" s="136"/>
      <c r="P65" s="136"/>
      <c r="Q65" s="136"/>
      <c r="R65" s="163"/>
      <c r="S65" s="136"/>
      <c r="T65" s="136"/>
      <c r="U65" s="136"/>
      <c r="V65" s="136"/>
      <c r="W65" s="163"/>
      <c r="X65" s="136"/>
      <c r="Y65" s="136"/>
      <c r="Z65" s="136"/>
      <c r="AA65" s="136"/>
      <c r="AB65" s="163"/>
      <c r="AC65" s="136"/>
      <c r="AD65" s="136"/>
      <c r="AE65" s="136"/>
      <c r="AF65" s="136"/>
      <c r="AG65" s="163"/>
      <c r="AH65" s="136"/>
      <c r="AI65" s="136"/>
      <c r="AJ65" s="136"/>
      <c r="AK65" s="136"/>
      <c r="AL65" s="163"/>
      <c r="AM65" s="136"/>
      <c r="AN65" s="136"/>
      <c r="AO65" s="136"/>
      <c r="AP65" s="136"/>
      <c r="AQ65" s="163"/>
      <c r="AR65" s="164"/>
      <c r="AS65" s="164"/>
    </row>
    <row r="66" spans="1:45" s="78" customFormat="1" ht="12.6" customHeight="1" x14ac:dyDescent="0.2">
      <c r="A66" s="99"/>
      <c r="C66" s="79"/>
      <c r="D66" s="136"/>
      <c r="E66" s="136"/>
      <c r="F66" s="136"/>
      <c r="G66" s="136"/>
      <c r="H66" s="163"/>
      <c r="I66" s="136"/>
      <c r="J66" s="136"/>
      <c r="K66" s="136"/>
      <c r="L66" s="136"/>
      <c r="M66" s="163"/>
      <c r="N66" s="136"/>
      <c r="O66" s="136"/>
      <c r="P66" s="136"/>
      <c r="Q66" s="136"/>
      <c r="R66" s="163"/>
      <c r="S66" s="136"/>
      <c r="T66" s="136"/>
      <c r="U66" s="136"/>
      <c r="V66" s="136"/>
      <c r="W66" s="163"/>
      <c r="X66" s="136"/>
      <c r="Y66" s="136"/>
      <c r="Z66" s="136"/>
      <c r="AA66" s="136"/>
      <c r="AB66" s="163"/>
      <c r="AC66" s="136"/>
      <c r="AD66" s="136"/>
      <c r="AE66" s="136"/>
      <c r="AF66" s="136"/>
      <c r="AG66" s="163"/>
      <c r="AH66" s="136"/>
      <c r="AI66" s="136"/>
      <c r="AJ66" s="136"/>
      <c r="AK66" s="136"/>
      <c r="AL66" s="163"/>
      <c r="AM66" s="136"/>
      <c r="AN66" s="136"/>
      <c r="AO66" s="136"/>
      <c r="AP66" s="136"/>
      <c r="AQ66" s="163"/>
      <c r="AR66" s="164"/>
      <c r="AS66" s="164"/>
    </row>
    <row r="67" spans="1:45" s="78" customFormat="1" ht="12.6" customHeight="1" x14ac:dyDescent="0.2">
      <c r="A67" s="99"/>
      <c r="C67" s="79"/>
      <c r="D67" s="136"/>
      <c r="E67" s="136"/>
      <c r="F67" s="136"/>
      <c r="G67" s="136"/>
      <c r="H67" s="163"/>
      <c r="I67" s="136"/>
      <c r="J67" s="136"/>
      <c r="K67" s="136"/>
      <c r="L67" s="136"/>
      <c r="M67" s="163"/>
      <c r="N67" s="136"/>
      <c r="O67" s="136"/>
      <c r="P67" s="136"/>
      <c r="Q67" s="136"/>
      <c r="R67" s="163"/>
      <c r="S67" s="136"/>
      <c r="T67" s="136"/>
      <c r="U67" s="136"/>
      <c r="V67" s="136"/>
      <c r="W67" s="163"/>
      <c r="X67" s="136"/>
      <c r="Y67" s="136"/>
      <c r="Z67" s="136"/>
      <c r="AA67" s="136"/>
      <c r="AB67" s="163"/>
      <c r="AC67" s="136"/>
      <c r="AD67" s="136"/>
      <c r="AE67" s="136"/>
      <c r="AF67" s="136"/>
      <c r="AG67" s="163"/>
      <c r="AH67" s="136"/>
      <c r="AI67" s="136"/>
      <c r="AJ67" s="136"/>
      <c r="AK67" s="136"/>
      <c r="AL67" s="163"/>
      <c r="AM67" s="136"/>
      <c r="AN67" s="136"/>
      <c r="AO67" s="136"/>
      <c r="AP67" s="136"/>
      <c r="AQ67" s="163"/>
      <c r="AR67" s="164"/>
      <c r="AS67" s="164"/>
    </row>
    <row r="68" spans="1:45" s="78" customFormat="1" ht="12.6" customHeight="1" x14ac:dyDescent="0.2">
      <c r="A68" s="99"/>
      <c r="C68" s="79"/>
      <c r="D68" s="136"/>
      <c r="E68" s="136"/>
      <c r="F68" s="136"/>
      <c r="G68" s="136"/>
      <c r="H68" s="163"/>
      <c r="I68" s="136"/>
      <c r="J68" s="136"/>
      <c r="K68" s="136"/>
      <c r="L68" s="136"/>
      <c r="M68" s="163"/>
      <c r="N68" s="136"/>
      <c r="O68" s="136"/>
      <c r="P68" s="136"/>
      <c r="Q68" s="136"/>
      <c r="R68" s="163"/>
      <c r="S68" s="136"/>
      <c r="T68" s="136"/>
      <c r="U68" s="136"/>
      <c r="V68" s="136"/>
      <c r="W68" s="163"/>
      <c r="X68" s="136"/>
      <c r="Y68" s="136"/>
      <c r="Z68" s="136"/>
      <c r="AA68" s="136"/>
      <c r="AB68" s="163"/>
      <c r="AC68" s="136"/>
      <c r="AD68" s="136"/>
      <c r="AE68" s="136"/>
      <c r="AF68" s="136"/>
      <c r="AG68" s="163"/>
      <c r="AH68" s="136"/>
      <c r="AI68" s="136"/>
      <c r="AJ68" s="136"/>
      <c r="AK68" s="136"/>
      <c r="AL68" s="163"/>
      <c r="AM68" s="136"/>
      <c r="AN68" s="136"/>
      <c r="AO68" s="136"/>
      <c r="AP68" s="136"/>
      <c r="AQ68" s="163"/>
      <c r="AR68" s="164"/>
      <c r="AS68" s="164"/>
    </row>
    <row r="69" spans="1:45" s="78" customFormat="1" ht="12.6" customHeight="1" x14ac:dyDescent="0.2">
      <c r="A69" s="99"/>
      <c r="C69" s="79"/>
      <c r="D69" s="136"/>
      <c r="E69" s="136"/>
      <c r="F69" s="136"/>
      <c r="G69" s="136"/>
      <c r="H69" s="163"/>
      <c r="I69" s="136"/>
      <c r="J69" s="136"/>
      <c r="K69" s="136"/>
      <c r="L69" s="136"/>
      <c r="M69" s="163"/>
      <c r="N69" s="136"/>
      <c r="O69" s="136"/>
      <c r="P69" s="136"/>
      <c r="Q69" s="136"/>
      <c r="R69" s="163"/>
      <c r="S69" s="136"/>
      <c r="T69" s="136"/>
      <c r="U69" s="136"/>
      <c r="V69" s="136"/>
      <c r="W69" s="163"/>
      <c r="X69" s="136"/>
      <c r="Y69" s="136"/>
      <c r="Z69" s="136"/>
      <c r="AA69" s="136"/>
      <c r="AB69" s="163"/>
      <c r="AC69" s="136"/>
      <c r="AD69" s="136"/>
      <c r="AE69" s="136"/>
      <c r="AF69" s="136"/>
      <c r="AG69" s="163"/>
      <c r="AH69" s="136"/>
      <c r="AI69" s="136"/>
      <c r="AJ69" s="136"/>
      <c r="AK69" s="136"/>
      <c r="AL69" s="163"/>
      <c r="AM69" s="136"/>
      <c r="AN69" s="136"/>
      <c r="AO69" s="136"/>
      <c r="AP69" s="136"/>
      <c r="AQ69" s="163"/>
      <c r="AR69" s="164"/>
      <c r="AS69" s="164"/>
    </row>
    <row r="70" spans="1:45" s="78" customFormat="1" ht="12.6" customHeight="1" x14ac:dyDescent="0.2">
      <c r="A70" s="99"/>
      <c r="C70" s="79"/>
      <c r="D70" s="136"/>
      <c r="E70" s="136"/>
      <c r="F70" s="136"/>
      <c r="G70" s="136"/>
      <c r="H70" s="163"/>
      <c r="I70" s="136"/>
      <c r="J70" s="136"/>
      <c r="K70" s="136"/>
      <c r="L70" s="136"/>
      <c r="M70" s="163"/>
      <c r="N70" s="136"/>
      <c r="O70" s="136"/>
      <c r="P70" s="136"/>
      <c r="Q70" s="136"/>
      <c r="R70" s="163"/>
      <c r="S70" s="136"/>
      <c r="T70" s="136"/>
      <c r="U70" s="136"/>
      <c r="V70" s="136"/>
      <c r="W70" s="163"/>
      <c r="X70" s="136"/>
      <c r="Y70" s="136"/>
      <c r="Z70" s="136"/>
      <c r="AA70" s="136"/>
      <c r="AB70" s="163"/>
      <c r="AC70" s="136"/>
      <c r="AD70" s="136"/>
      <c r="AE70" s="136"/>
      <c r="AF70" s="136"/>
      <c r="AG70" s="163"/>
      <c r="AH70" s="136"/>
      <c r="AI70" s="136"/>
      <c r="AJ70" s="136"/>
      <c r="AK70" s="136"/>
      <c r="AL70" s="163"/>
      <c r="AM70" s="136"/>
      <c r="AN70" s="136"/>
      <c r="AO70" s="136"/>
      <c r="AP70" s="136"/>
      <c r="AQ70" s="163"/>
      <c r="AR70" s="164"/>
      <c r="AS70" s="164"/>
    </row>
    <row r="71" spans="1:45" s="78" customFormat="1" ht="12.6" customHeight="1" x14ac:dyDescent="0.2">
      <c r="A71" s="99"/>
      <c r="C71" s="79"/>
      <c r="D71" s="136"/>
      <c r="E71" s="136"/>
      <c r="F71" s="136"/>
      <c r="G71" s="136"/>
      <c r="H71" s="163"/>
      <c r="I71" s="136"/>
      <c r="J71" s="136"/>
      <c r="K71" s="136"/>
      <c r="L71" s="136"/>
      <c r="M71" s="163"/>
      <c r="N71" s="136"/>
      <c r="O71" s="136"/>
      <c r="P71" s="136"/>
      <c r="Q71" s="136"/>
      <c r="R71" s="163"/>
      <c r="S71" s="136"/>
      <c r="T71" s="136"/>
      <c r="U71" s="136"/>
      <c r="V71" s="136"/>
      <c r="W71" s="163"/>
      <c r="X71" s="136"/>
      <c r="Y71" s="136"/>
      <c r="Z71" s="136"/>
      <c r="AA71" s="136"/>
      <c r="AB71" s="163"/>
      <c r="AC71" s="136"/>
      <c r="AD71" s="136"/>
      <c r="AE71" s="136"/>
      <c r="AF71" s="136"/>
      <c r="AG71" s="163"/>
      <c r="AH71" s="136"/>
      <c r="AI71" s="136"/>
      <c r="AJ71" s="136"/>
      <c r="AK71" s="136"/>
      <c r="AL71" s="163"/>
      <c r="AM71" s="136"/>
      <c r="AN71" s="136"/>
      <c r="AO71" s="136"/>
      <c r="AP71" s="136"/>
      <c r="AQ71" s="163"/>
      <c r="AR71" s="164"/>
      <c r="AS71" s="164"/>
    </row>
    <row r="72" spans="1:45" s="78" customFormat="1" ht="12.6" customHeight="1" x14ac:dyDescent="0.2">
      <c r="A72" s="99"/>
      <c r="C72" s="79"/>
      <c r="D72" s="136"/>
      <c r="E72" s="136"/>
      <c r="F72" s="136"/>
      <c r="G72" s="136"/>
      <c r="H72" s="163"/>
      <c r="I72" s="136"/>
      <c r="J72" s="136"/>
      <c r="K72" s="136"/>
      <c r="L72" s="136"/>
      <c r="M72" s="163"/>
      <c r="N72" s="136"/>
      <c r="O72" s="136"/>
      <c r="P72" s="136"/>
      <c r="Q72" s="136"/>
      <c r="R72" s="163"/>
      <c r="S72" s="136"/>
      <c r="T72" s="136"/>
      <c r="U72" s="136"/>
      <c r="V72" s="136"/>
      <c r="W72" s="163"/>
      <c r="X72" s="136"/>
      <c r="Y72" s="136"/>
      <c r="Z72" s="136"/>
      <c r="AA72" s="136"/>
      <c r="AB72" s="163"/>
      <c r="AC72" s="136"/>
      <c r="AD72" s="136"/>
      <c r="AE72" s="136"/>
      <c r="AF72" s="136"/>
      <c r="AG72" s="163"/>
      <c r="AH72" s="136"/>
      <c r="AI72" s="136"/>
      <c r="AJ72" s="136"/>
      <c r="AK72" s="136"/>
      <c r="AL72" s="163"/>
      <c r="AM72" s="136"/>
      <c r="AN72" s="136"/>
      <c r="AO72" s="136"/>
      <c r="AP72" s="136"/>
      <c r="AQ72" s="163"/>
      <c r="AR72" s="164"/>
      <c r="AS72" s="164"/>
    </row>
    <row r="73" spans="1:45" s="78" customFormat="1" ht="12.6" customHeight="1" x14ac:dyDescent="0.2">
      <c r="A73" s="99"/>
      <c r="C73" s="79"/>
      <c r="D73" s="136"/>
      <c r="E73" s="136"/>
      <c r="F73" s="136"/>
      <c r="G73" s="136"/>
      <c r="H73" s="163"/>
      <c r="I73" s="136"/>
      <c r="J73" s="136"/>
      <c r="K73" s="136"/>
      <c r="L73" s="136"/>
      <c r="M73" s="163"/>
      <c r="N73" s="136"/>
      <c r="O73" s="136"/>
      <c r="P73" s="136"/>
      <c r="Q73" s="136"/>
      <c r="R73" s="163"/>
      <c r="S73" s="136"/>
      <c r="T73" s="136"/>
      <c r="U73" s="136"/>
      <c r="V73" s="136"/>
      <c r="W73" s="163"/>
      <c r="X73" s="136"/>
      <c r="Y73" s="136"/>
      <c r="Z73" s="136"/>
      <c r="AA73" s="136"/>
      <c r="AB73" s="163"/>
      <c r="AC73" s="136"/>
      <c r="AD73" s="136"/>
      <c r="AE73" s="136"/>
      <c r="AF73" s="136"/>
      <c r="AG73" s="163"/>
      <c r="AH73" s="136"/>
      <c r="AI73" s="136"/>
      <c r="AJ73" s="136"/>
      <c r="AK73" s="136"/>
      <c r="AL73" s="163"/>
      <c r="AM73" s="136"/>
      <c r="AN73" s="136"/>
      <c r="AO73" s="136"/>
      <c r="AP73" s="136"/>
      <c r="AQ73" s="163"/>
      <c r="AR73" s="164"/>
      <c r="AS73" s="164"/>
    </row>
    <row r="74" spans="1:45" s="78" customFormat="1" ht="12.6" customHeight="1" x14ac:dyDescent="0.2">
      <c r="A74" s="99"/>
      <c r="C74" s="79"/>
      <c r="D74" s="136"/>
      <c r="E74" s="136"/>
      <c r="F74" s="136"/>
      <c r="G74" s="136"/>
      <c r="H74" s="163"/>
      <c r="I74" s="136"/>
      <c r="J74" s="136"/>
      <c r="K74" s="136"/>
      <c r="L74" s="136"/>
      <c r="M74" s="163"/>
      <c r="N74" s="136"/>
      <c r="O74" s="136"/>
      <c r="P74" s="136"/>
      <c r="Q74" s="136"/>
      <c r="R74" s="163"/>
      <c r="S74" s="136"/>
      <c r="T74" s="136"/>
      <c r="U74" s="136"/>
      <c r="V74" s="136"/>
      <c r="W74" s="163"/>
      <c r="X74" s="136"/>
      <c r="Y74" s="136"/>
      <c r="Z74" s="136"/>
      <c r="AA74" s="136"/>
      <c r="AB74" s="163"/>
      <c r="AC74" s="136"/>
      <c r="AD74" s="136"/>
      <c r="AE74" s="136"/>
      <c r="AF74" s="136"/>
      <c r="AG74" s="163"/>
      <c r="AH74" s="136"/>
      <c r="AI74" s="136"/>
      <c r="AJ74" s="136"/>
      <c r="AK74" s="136"/>
      <c r="AL74" s="163"/>
      <c r="AM74" s="136"/>
      <c r="AN74" s="136"/>
      <c r="AO74" s="136"/>
      <c r="AP74" s="136"/>
      <c r="AQ74" s="163"/>
      <c r="AR74" s="164"/>
      <c r="AS74" s="164"/>
    </row>
    <row r="75" spans="1:45" s="78" customFormat="1" ht="12.6" customHeight="1" x14ac:dyDescent="0.2">
      <c r="A75" s="99"/>
      <c r="C75" s="79"/>
      <c r="D75" s="136"/>
      <c r="E75" s="136"/>
      <c r="F75" s="136"/>
      <c r="G75" s="136"/>
      <c r="H75" s="163"/>
      <c r="I75" s="136"/>
      <c r="J75" s="136"/>
      <c r="K75" s="136"/>
      <c r="L75" s="136"/>
      <c r="M75" s="163"/>
      <c r="N75" s="136"/>
      <c r="O75" s="136"/>
      <c r="P75" s="136"/>
      <c r="Q75" s="136"/>
      <c r="R75" s="163"/>
      <c r="S75" s="136"/>
      <c r="T75" s="136"/>
      <c r="U75" s="136"/>
      <c r="V75" s="136"/>
      <c r="W75" s="163"/>
      <c r="X75" s="136"/>
      <c r="Y75" s="136"/>
      <c r="Z75" s="136"/>
      <c r="AA75" s="136"/>
      <c r="AB75" s="163"/>
      <c r="AC75" s="136"/>
      <c r="AD75" s="136"/>
      <c r="AE75" s="136"/>
      <c r="AF75" s="136"/>
      <c r="AG75" s="163"/>
      <c r="AH75" s="136"/>
      <c r="AI75" s="136"/>
      <c r="AJ75" s="136"/>
      <c r="AK75" s="136"/>
      <c r="AL75" s="163"/>
      <c r="AM75" s="136"/>
      <c r="AN75" s="136"/>
      <c r="AO75" s="136"/>
      <c r="AP75" s="136"/>
      <c r="AQ75" s="163"/>
      <c r="AR75" s="164"/>
      <c r="AS75" s="164"/>
    </row>
    <row r="76" spans="1:45" s="78" customFormat="1" ht="12.6" customHeight="1" x14ac:dyDescent="0.2">
      <c r="A76" s="99"/>
      <c r="C76" s="79"/>
      <c r="D76" s="136"/>
      <c r="E76" s="136"/>
      <c r="F76" s="136"/>
      <c r="G76" s="136"/>
      <c r="H76" s="163"/>
      <c r="I76" s="136"/>
      <c r="J76" s="136"/>
      <c r="K76" s="136"/>
      <c r="L76" s="136"/>
      <c r="M76" s="163"/>
      <c r="N76" s="136"/>
      <c r="O76" s="136"/>
      <c r="P76" s="136"/>
      <c r="Q76" s="136"/>
      <c r="R76" s="163"/>
      <c r="S76" s="136"/>
      <c r="T76" s="136"/>
      <c r="U76" s="136"/>
      <c r="V76" s="136"/>
      <c r="W76" s="163"/>
      <c r="X76" s="136"/>
      <c r="Y76" s="136"/>
      <c r="Z76" s="136"/>
      <c r="AA76" s="136"/>
      <c r="AB76" s="163"/>
      <c r="AC76" s="136"/>
      <c r="AD76" s="136"/>
      <c r="AE76" s="136"/>
      <c r="AF76" s="136"/>
      <c r="AG76" s="163"/>
      <c r="AH76" s="136"/>
      <c r="AI76" s="136"/>
      <c r="AJ76" s="136"/>
      <c r="AK76" s="136"/>
      <c r="AL76" s="163"/>
      <c r="AM76" s="136"/>
      <c r="AN76" s="136"/>
      <c r="AO76" s="136"/>
      <c r="AP76" s="136"/>
      <c r="AQ76" s="163"/>
      <c r="AR76" s="164"/>
      <c r="AS76" s="164"/>
    </row>
    <row r="77" spans="1:45" s="78" customFormat="1" ht="12.6" customHeight="1" x14ac:dyDescent="0.2">
      <c r="A77" s="99"/>
      <c r="C77" s="79"/>
      <c r="D77" s="136"/>
      <c r="E77" s="136"/>
      <c r="F77" s="136"/>
      <c r="G77" s="136"/>
      <c r="H77" s="163"/>
      <c r="I77" s="136"/>
      <c r="J77" s="136"/>
      <c r="K77" s="136"/>
      <c r="L77" s="136"/>
      <c r="M77" s="163"/>
      <c r="N77" s="136"/>
      <c r="O77" s="136"/>
      <c r="P77" s="136"/>
      <c r="Q77" s="136"/>
      <c r="R77" s="163"/>
      <c r="S77" s="136"/>
      <c r="T77" s="136"/>
      <c r="U77" s="136"/>
      <c r="V77" s="136"/>
      <c r="W77" s="163"/>
      <c r="X77" s="136"/>
      <c r="Y77" s="136"/>
      <c r="Z77" s="136"/>
      <c r="AA77" s="136"/>
      <c r="AB77" s="163"/>
      <c r="AC77" s="136"/>
      <c r="AD77" s="136"/>
      <c r="AE77" s="136"/>
      <c r="AF77" s="136"/>
      <c r="AG77" s="163"/>
      <c r="AH77" s="136"/>
      <c r="AI77" s="136"/>
      <c r="AJ77" s="136"/>
      <c r="AK77" s="136"/>
      <c r="AL77" s="163"/>
      <c r="AM77" s="136"/>
      <c r="AN77" s="136"/>
      <c r="AO77" s="136"/>
      <c r="AP77" s="136"/>
      <c r="AQ77" s="163"/>
      <c r="AR77" s="164"/>
      <c r="AS77" s="164"/>
    </row>
    <row r="78" spans="1:45" s="78" customFormat="1" ht="12.6" customHeight="1" x14ac:dyDescent="0.2">
      <c r="A78" s="99"/>
      <c r="C78" s="79"/>
      <c r="D78" s="136"/>
      <c r="E78" s="136"/>
      <c r="F78" s="136"/>
      <c r="G78" s="136"/>
      <c r="H78" s="163"/>
      <c r="I78" s="136"/>
      <c r="J78" s="136"/>
      <c r="K78" s="136"/>
      <c r="L78" s="136"/>
      <c r="M78" s="163"/>
      <c r="N78" s="136"/>
      <c r="O78" s="136"/>
      <c r="P78" s="136"/>
      <c r="Q78" s="136"/>
      <c r="R78" s="163"/>
      <c r="S78" s="136"/>
      <c r="T78" s="136"/>
      <c r="U78" s="136"/>
      <c r="V78" s="136"/>
      <c r="W78" s="163"/>
      <c r="X78" s="136"/>
      <c r="Y78" s="136"/>
      <c r="Z78" s="136"/>
      <c r="AA78" s="136"/>
      <c r="AB78" s="163"/>
      <c r="AC78" s="136"/>
      <c r="AD78" s="136"/>
      <c r="AE78" s="136"/>
      <c r="AF78" s="136"/>
      <c r="AG78" s="163"/>
      <c r="AH78" s="136"/>
      <c r="AI78" s="136"/>
      <c r="AJ78" s="136"/>
      <c r="AK78" s="136"/>
      <c r="AL78" s="163"/>
      <c r="AM78" s="136"/>
      <c r="AN78" s="136"/>
      <c r="AO78" s="136"/>
      <c r="AP78" s="136"/>
      <c r="AQ78" s="163"/>
      <c r="AR78" s="164"/>
      <c r="AS78" s="164"/>
    </row>
    <row r="79" spans="1:45" s="78" customFormat="1" ht="12.6" customHeight="1" x14ac:dyDescent="0.2">
      <c r="A79" s="99"/>
      <c r="C79" s="79"/>
      <c r="D79" s="136"/>
      <c r="E79" s="136"/>
      <c r="F79" s="136"/>
      <c r="G79" s="136"/>
      <c r="H79" s="163"/>
      <c r="I79" s="136"/>
      <c r="J79" s="136"/>
      <c r="K79" s="136"/>
      <c r="L79" s="136"/>
      <c r="M79" s="163"/>
      <c r="N79" s="136"/>
      <c r="O79" s="136"/>
      <c r="P79" s="136"/>
      <c r="Q79" s="136"/>
      <c r="R79" s="163"/>
      <c r="S79" s="136"/>
      <c r="T79" s="136"/>
      <c r="U79" s="136"/>
      <c r="V79" s="136"/>
      <c r="W79" s="163"/>
      <c r="X79" s="136"/>
      <c r="Y79" s="136"/>
      <c r="Z79" s="136"/>
      <c r="AA79" s="136"/>
      <c r="AB79" s="163"/>
      <c r="AC79" s="136"/>
      <c r="AD79" s="136"/>
      <c r="AE79" s="136"/>
      <c r="AF79" s="136"/>
      <c r="AG79" s="163"/>
      <c r="AH79" s="136"/>
      <c r="AI79" s="136"/>
      <c r="AJ79" s="136"/>
      <c r="AK79" s="136"/>
      <c r="AL79" s="163"/>
      <c r="AM79" s="136"/>
      <c r="AN79" s="136"/>
      <c r="AO79" s="136"/>
      <c r="AP79" s="136"/>
      <c r="AQ79" s="163"/>
      <c r="AR79" s="164"/>
      <c r="AS79" s="164"/>
    </row>
    <row r="80" spans="1:45" s="78" customFormat="1" ht="12.6" customHeight="1" x14ac:dyDescent="0.2">
      <c r="A80" s="99"/>
      <c r="C80" s="79"/>
      <c r="D80" s="136"/>
      <c r="E80" s="136"/>
      <c r="F80" s="136"/>
      <c r="G80" s="136"/>
      <c r="H80" s="163"/>
      <c r="I80" s="136"/>
      <c r="J80" s="136"/>
      <c r="K80" s="136"/>
      <c r="L80" s="136"/>
      <c r="M80" s="163"/>
      <c r="N80" s="136"/>
      <c r="O80" s="136"/>
      <c r="P80" s="136"/>
      <c r="Q80" s="136"/>
      <c r="R80" s="163"/>
      <c r="S80" s="136"/>
      <c r="T80" s="136"/>
      <c r="U80" s="136"/>
      <c r="V80" s="136"/>
      <c r="W80" s="163"/>
      <c r="X80" s="136"/>
      <c r="Y80" s="136"/>
      <c r="Z80" s="136"/>
      <c r="AA80" s="136"/>
      <c r="AB80" s="163"/>
      <c r="AC80" s="136"/>
      <c r="AD80" s="136"/>
      <c r="AE80" s="136"/>
      <c r="AF80" s="136"/>
      <c r="AG80" s="163"/>
      <c r="AH80" s="136"/>
      <c r="AI80" s="136"/>
      <c r="AJ80" s="136"/>
      <c r="AK80" s="136"/>
      <c r="AL80" s="163"/>
      <c r="AM80" s="136"/>
      <c r="AN80" s="136"/>
      <c r="AO80" s="136"/>
      <c r="AP80" s="136"/>
      <c r="AQ80" s="163"/>
      <c r="AR80" s="164"/>
      <c r="AS80" s="164"/>
    </row>
    <row r="81" spans="1:45" s="78" customFormat="1" ht="12.6" customHeight="1" x14ac:dyDescent="0.2">
      <c r="A81" s="99"/>
      <c r="C81" s="79"/>
      <c r="D81" s="136"/>
      <c r="E81" s="136"/>
      <c r="F81" s="136"/>
      <c r="G81" s="136"/>
      <c r="H81" s="163"/>
      <c r="I81" s="136"/>
      <c r="J81" s="136"/>
      <c r="K81" s="136"/>
      <c r="L81" s="136"/>
      <c r="M81" s="163"/>
      <c r="N81" s="136"/>
      <c r="O81" s="136"/>
      <c r="P81" s="136"/>
      <c r="Q81" s="136"/>
      <c r="R81" s="163"/>
      <c r="S81" s="136"/>
      <c r="T81" s="136"/>
      <c r="U81" s="136"/>
      <c r="V81" s="136"/>
      <c r="W81" s="163"/>
      <c r="X81" s="136"/>
      <c r="Y81" s="136"/>
      <c r="Z81" s="136"/>
      <c r="AA81" s="136"/>
      <c r="AB81" s="163"/>
      <c r="AC81" s="136"/>
      <c r="AD81" s="136"/>
      <c r="AE81" s="136"/>
      <c r="AF81" s="136"/>
      <c r="AG81" s="163"/>
      <c r="AH81" s="136"/>
      <c r="AI81" s="136"/>
      <c r="AJ81" s="136"/>
      <c r="AK81" s="136"/>
      <c r="AL81" s="163"/>
      <c r="AM81" s="136"/>
      <c r="AN81" s="136"/>
      <c r="AO81" s="136"/>
      <c r="AP81" s="136"/>
      <c r="AQ81" s="163"/>
      <c r="AR81" s="164"/>
      <c r="AS81" s="164"/>
    </row>
    <row r="82" spans="1:45" s="78" customFormat="1" ht="12.6" customHeight="1" x14ac:dyDescent="0.2">
      <c r="A82" s="99"/>
      <c r="C82" s="79"/>
      <c r="D82" s="136"/>
      <c r="E82" s="136"/>
      <c r="F82" s="136"/>
      <c r="G82" s="136"/>
      <c r="H82" s="163"/>
      <c r="I82" s="136"/>
      <c r="J82" s="136"/>
      <c r="K82" s="136"/>
      <c r="L82" s="136"/>
      <c r="M82" s="163"/>
      <c r="N82" s="136"/>
      <c r="O82" s="136"/>
      <c r="P82" s="136"/>
      <c r="Q82" s="136"/>
      <c r="R82" s="163"/>
      <c r="S82" s="136"/>
      <c r="T82" s="136"/>
      <c r="U82" s="136"/>
      <c r="V82" s="136"/>
      <c r="W82" s="163"/>
      <c r="X82" s="136"/>
      <c r="Y82" s="136"/>
      <c r="Z82" s="136"/>
      <c r="AA82" s="136"/>
      <c r="AB82" s="163"/>
      <c r="AC82" s="136"/>
      <c r="AD82" s="136"/>
      <c r="AE82" s="136"/>
      <c r="AF82" s="136"/>
      <c r="AG82" s="163"/>
      <c r="AH82" s="136"/>
      <c r="AI82" s="136"/>
      <c r="AJ82" s="136"/>
      <c r="AK82" s="136"/>
      <c r="AL82" s="163"/>
      <c r="AM82" s="136"/>
      <c r="AN82" s="136"/>
      <c r="AO82" s="136"/>
      <c r="AP82" s="136"/>
      <c r="AQ82" s="163"/>
      <c r="AR82" s="164"/>
      <c r="AS82" s="164"/>
    </row>
    <row r="83" spans="1:45" s="78" customFormat="1" ht="12.6" customHeight="1" x14ac:dyDescent="0.2">
      <c r="A83" s="99"/>
      <c r="C83" s="79"/>
      <c r="D83" s="136"/>
      <c r="E83" s="136"/>
      <c r="F83" s="136"/>
      <c r="G83" s="136"/>
      <c r="H83" s="163"/>
      <c r="I83" s="136"/>
      <c r="J83" s="136"/>
      <c r="K83" s="136"/>
      <c r="L83" s="136"/>
      <c r="M83" s="163"/>
      <c r="N83" s="136"/>
      <c r="O83" s="136"/>
      <c r="P83" s="136"/>
      <c r="Q83" s="136"/>
      <c r="R83" s="163"/>
      <c r="S83" s="136"/>
      <c r="T83" s="136"/>
      <c r="U83" s="136"/>
      <c r="V83" s="136"/>
      <c r="W83" s="163"/>
      <c r="X83" s="136"/>
      <c r="Y83" s="136"/>
      <c r="Z83" s="136"/>
      <c r="AA83" s="136"/>
      <c r="AB83" s="163"/>
      <c r="AC83" s="136"/>
      <c r="AD83" s="136"/>
      <c r="AE83" s="136"/>
      <c r="AF83" s="136"/>
      <c r="AG83" s="163"/>
      <c r="AH83" s="136"/>
      <c r="AI83" s="136"/>
      <c r="AJ83" s="136"/>
      <c r="AK83" s="136"/>
      <c r="AL83" s="163"/>
      <c r="AM83" s="136"/>
      <c r="AN83" s="136"/>
      <c r="AO83" s="136"/>
      <c r="AP83" s="136"/>
      <c r="AQ83" s="163"/>
      <c r="AR83" s="164"/>
      <c r="AS83" s="164"/>
    </row>
    <row r="84" spans="1:45" s="78" customFormat="1" ht="12.6" customHeight="1" x14ac:dyDescent="0.2">
      <c r="A84" s="99"/>
      <c r="C84" s="79"/>
      <c r="D84" s="136"/>
      <c r="E84" s="136"/>
      <c r="F84" s="136"/>
      <c r="G84" s="136"/>
      <c r="H84" s="163"/>
      <c r="I84" s="136"/>
      <c r="J84" s="136"/>
      <c r="K84" s="136"/>
      <c r="L84" s="136"/>
      <c r="M84" s="163"/>
      <c r="N84" s="136"/>
      <c r="O84" s="136"/>
      <c r="P84" s="136"/>
      <c r="Q84" s="136"/>
      <c r="R84" s="163"/>
      <c r="S84" s="136"/>
      <c r="T84" s="136"/>
      <c r="U84" s="136"/>
      <c r="V84" s="136"/>
      <c r="W84" s="163"/>
      <c r="X84" s="136"/>
      <c r="Y84" s="136"/>
      <c r="Z84" s="136"/>
      <c r="AA84" s="136"/>
      <c r="AB84" s="163"/>
      <c r="AC84" s="136"/>
      <c r="AD84" s="136"/>
      <c r="AE84" s="136"/>
      <c r="AF84" s="136"/>
      <c r="AG84" s="163"/>
      <c r="AH84" s="136"/>
      <c r="AI84" s="136"/>
      <c r="AJ84" s="136"/>
      <c r="AK84" s="136"/>
      <c r="AL84" s="163"/>
      <c r="AM84" s="136"/>
      <c r="AN84" s="136"/>
      <c r="AO84" s="136"/>
      <c r="AP84" s="136"/>
      <c r="AQ84" s="163"/>
      <c r="AR84" s="164"/>
      <c r="AS84" s="164"/>
    </row>
    <row r="85" spans="1:45" s="78" customFormat="1" ht="12.6" customHeight="1" x14ac:dyDescent="0.2">
      <c r="A85" s="99"/>
      <c r="C85" s="79"/>
      <c r="D85" s="136"/>
      <c r="E85" s="136"/>
      <c r="F85" s="136"/>
      <c r="G85" s="136"/>
      <c r="H85" s="163"/>
      <c r="I85" s="136"/>
      <c r="J85" s="136"/>
      <c r="K85" s="136"/>
      <c r="L85" s="136"/>
      <c r="M85" s="163"/>
      <c r="N85" s="136"/>
      <c r="O85" s="136"/>
      <c r="P85" s="136"/>
      <c r="Q85" s="136"/>
      <c r="R85" s="163"/>
      <c r="S85" s="136"/>
      <c r="T85" s="136"/>
      <c r="U85" s="136"/>
      <c r="V85" s="136"/>
      <c r="W85" s="163"/>
      <c r="X85" s="136"/>
      <c r="Y85" s="136"/>
      <c r="Z85" s="136"/>
      <c r="AA85" s="136"/>
      <c r="AB85" s="163"/>
      <c r="AC85" s="136"/>
      <c r="AD85" s="136"/>
      <c r="AE85" s="136"/>
      <c r="AF85" s="136"/>
      <c r="AG85" s="163"/>
      <c r="AH85" s="136"/>
      <c r="AI85" s="136"/>
      <c r="AJ85" s="136"/>
      <c r="AK85" s="136"/>
      <c r="AL85" s="163"/>
      <c r="AM85" s="136"/>
      <c r="AN85" s="136"/>
      <c r="AO85" s="136"/>
      <c r="AP85" s="136"/>
      <c r="AQ85" s="163"/>
      <c r="AR85" s="164"/>
      <c r="AS85" s="164"/>
    </row>
    <row r="86" spans="1:45" s="78" customFormat="1" ht="12.6" customHeight="1" x14ac:dyDescent="0.2">
      <c r="A86" s="99"/>
      <c r="C86" s="79"/>
      <c r="D86" s="136"/>
      <c r="E86" s="136"/>
      <c r="F86" s="136"/>
      <c r="G86" s="136"/>
      <c r="H86" s="163"/>
      <c r="I86" s="136"/>
      <c r="J86" s="136"/>
      <c r="K86" s="136"/>
      <c r="L86" s="136"/>
      <c r="M86" s="163"/>
      <c r="N86" s="136"/>
      <c r="O86" s="136"/>
      <c r="P86" s="136"/>
      <c r="Q86" s="136"/>
      <c r="R86" s="163"/>
      <c r="S86" s="136"/>
      <c r="T86" s="136"/>
      <c r="U86" s="136"/>
      <c r="V86" s="136"/>
      <c r="W86" s="163"/>
      <c r="X86" s="136"/>
      <c r="Y86" s="136"/>
      <c r="Z86" s="136"/>
      <c r="AA86" s="136"/>
      <c r="AB86" s="163"/>
      <c r="AC86" s="136"/>
      <c r="AD86" s="136"/>
      <c r="AE86" s="136"/>
      <c r="AF86" s="136"/>
      <c r="AG86" s="163"/>
      <c r="AH86" s="136"/>
      <c r="AI86" s="136"/>
      <c r="AJ86" s="136"/>
      <c r="AK86" s="136"/>
      <c r="AL86" s="163"/>
      <c r="AM86" s="136"/>
      <c r="AN86" s="136"/>
      <c r="AO86" s="136"/>
      <c r="AP86" s="136"/>
      <c r="AQ86" s="163"/>
      <c r="AR86" s="164"/>
      <c r="AS86" s="164"/>
    </row>
    <row r="87" spans="1:45" s="78" customFormat="1" ht="12.6" customHeight="1" x14ac:dyDescent="0.2">
      <c r="A87" s="99"/>
      <c r="C87" s="79"/>
      <c r="D87" s="136"/>
      <c r="E87" s="136"/>
      <c r="F87" s="136"/>
      <c r="G87" s="136"/>
      <c r="H87" s="163"/>
      <c r="I87" s="136"/>
      <c r="J87" s="136"/>
      <c r="K87" s="136"/>
      <c r="L87" s="136"/>
      <c r="M87" s="163"/>
      <c r="N87" s="136"/>
      <c r="O87" s="136"/>
      <c r="P87" s="136"/>
      <c r="Q87" s="136"/>
      <c r="R87" s="163"/>
      <c r="S87" s="136"/>
      <c r="T87" s="136"/>
      <c r="U87" s="136"/>
      <c r="V87" s="136"/>
      <c r="W87" s="163"/>
      <c r="X87" s="136"/>
      <c r="Y87" s="136"/>
      <c r="Z87" s="136"/>
      <c r="AA87" s="136"/>
      <c r="AB87" s="163"/>
      <c r="AC87" s="136"/>
      <c r="AD87" s="136"/>
      <c r="AE87" s="136"/>
      <c r="AF87" s="136"/>
      <c r="AG87" s="163"/>
      <c r="AH87" s="136"/>
      <c r="AI87" s="136"/>
      <c r="AJ87" s="136"/>
      <c r="AK87" s="136"/>
      <c r="AL87" s="163"/>
      <c r="AM87" s="136"/>
      <c r="AN87" s="136"/>
      <c r="AO87" s="136"/>
      <c r="AP87" s="136"/>
      <c r="AQ87" s="163"/>
      <c r="AR87" s="164"/>
      <c r="AS87" s="164"/>
    </row>
    <row r="88" spans="1:45" s="78" customFormat="1" ht="12.6" customHeight="1" x14ac:dyDescent="0.2">
      <c r="A88" s="99"/>
      <c r="C88" s="79"/>
      <c r="D88" s="136"/>
      <c r="E88" s="136"/>
      <c r="F88" s="136"/>
      <c r="G88" s="136"/>
      <c r="H88" s="163"/>
      <c r="I88" s="136"/>
      <c r="J88" s="136"/>
      <c r="K88" s="136"/>
      <c r="L88" s="136"/>
      <c r="M88" s="163"/>
      <c r="N88" s="136"/>
      <c r="O88" s="136"/>
      <c r="P88" s="136"/>
      <c r="Q88" s="136"/>
      <c r="R88" s="163"/>
      <c r="S88" s="136"/>
      <c r="T88" s="136"/>
      <c r="U88" s="136"/>
      <c r="V88" s="136"/>
      <c r="W88" s="163"/>
      <c r="X88" s="136"/>
      <c r="Y88" s="136"/>
      <c r="Z88" s="136"/>
      <c r="AA88" s="136"/>
      <c r="AB88" s="163"/>
      <c r="AC88" s="136"/>
      <c r="AD88" s="136"/>
      <c r="AE88" s="136"/>
      <c r="AF88" s="136"/>
      <c r="AG88" s="163"/>
      <c r="AH88" s="136"/>
      <c r="AI88" s="136"/>
      <c r="AJ88" s="136"/>
      <c r="AK88" s="136"/>
      <c r="AL88" s="163"/>
      <c r="AM88" s="136"/>
      <c r="AN88" s="136"/>
      <c r="AO88" s="136"/>
      <c r="AP88" s="136"/>
      <c r="AQ88" s="163"/>
      <c r="AR88" s="164"/>
      <c r="AS88" s="164"/>
    </row>
    <row r="89" spans="1:45" s="78" customFormat="1" ht="12.6" customHeight="1" x14ac:dyDescent="0.2">
      <c r="A89" s="99"/>
      <c r="C89" s="79"/>
      <c r="D89" s="136"/>
      <c r="E89" s="136"/>
      <c r="F89" s="136"/>
      <c r="G89" s="136"/>
      <c r="H89" s="163"/>
      <c r="I89" s="136"/>
      <c r="J89" s="136"/>
      <c r="K89" s="136"/>
      <c r="L89" s="136"/>
      <c r="M89" s="163"/>
      <c r="N89" s="136"/>
      <c r="O89" s="136"/>
      <c r="P89" s="136"/>
      <c r="Q89" s="136"/>
      <c r="R89" s="163"/>
      <c r="S89" s="136"/>
      <c r="T89" s="136"/>
      <c r="U89" s="136"/>
      <c r="V89" s="136"/>
      <c r="W89" s="163"/>
      <c r="X89" s="136"/>
      <c r="Y89" s="136"/>
      <c r="Z89" s="136"/>
      <c r="AA89" s="136"/>
      <c r="AB89" s="163"/>
      <c r="AC89" s="136"/>
      <c r="AD89" s="136"/>
      <c r="AE89" s="136"/>
      <c r="AF89" s="136"/>
      <c r="AG89" s="163"/>
      <c r="AH89" s="136"/>
      <c r="AI89" s="136"/>
      <c r="AJ89" s="136"/>
      <c r="AK89" s="136"/>
      <c r="AL89" s="163"/>
      <c r="AM89" s="136"/>
      <c r="AN89" s="136"/>
      <c r="AO89" s="136"/>
      <c r="AP89" s="136"/>
      <c r="AQ89" s="163"/>
      <c r="AR89" s="164"/>
      <c r="AS89" s="164"/>
    </row>
    <row r="90" spans="1:45" s="78" customFormat="1" ht="12.6" customHeight="1" x14ac:dyDescent="0.2">
      <c r="A90" s="99"/>
      <c r="C90" s="79"/>
      <c r="D90" s="136"/>
      <c r="E90" s="136"/>
      <c r="F90" s="136"/>
      <c r="G90" s="136"/>
      <c r="H90" s="163"/>
      <c r="I90" s="136"/>
      <c r="J90" s="136"/>
      <c r="K90" s="136"/>
      <c r="L90" s="136"/>
      <c r="M90" s="163"/>
      <c r="N90" s="136"/>
      <c r="O90" s="136"/>
      <c r="P90" s="136"/>
      <c r="Q90" s="136"/>
      <c r="R90" s="163"/>
      <c r="S90" s="136"/>
      <c r="T90" s="136"/>
      <c r="U90" s="136"/>
      <c r="V90" s="136"/>
      <c r="W90" s="163"/>
      <c r="X90" s="136"/>
      <c r="Y90" s="136"/>
      <c r="Z90" s="136"/>
      <c r="AA90" s="136"/>
      <c r="AB90" s="163"/>
      <c r="AC90" s="136"/>
      <c r="AD90" s="136"/>
      <c r="AE90" s="136"/>
      <c r="AF90" s="136"/>
      <c r="AG90" s="163"/>
      <c r="AH90" s="136"/>
      <c r="AI90" s="136"/>
      <c r="AJ90" s="136"/>
      <c r="AK90" s="136"/>
      <c r="AL90" s="163"/>
      <c r="AM90" s="136"/>
      <c r="AN90" s="136"/>
      <c r="AO90" s="136"/>
      <c r="AP90" s="136"/>
      <c r="AQ90" s="163"/>
      <c r="AR90" s="164"/>
      <c r="AS90" s="164"/>
    </row>
    <row r="91" spans="1:45" s="78" customFormat="1" ht="12.6" customHeight="1" x14ac:dyDescent="0.2">
      <c r="A91" s="99"/>
      <c r="C91" s="79"/>
      <c r="D91" s="136"/>
      <c r="E91" s="136"/>
      <c r="F91" s="136"/>
      <c r="G91" s="136"/>
      <c r="H91" s="163"/>
      <c r="I91" s="136"/>
      <c r="J91" s="136"/>
      <c r="K91" s="136"/>
      <c r="L91" s="136"/>
      <c r="M91" s="163"/>
      <c r="N91" s="136"/>
      <c r="O91" s="136"/>
      <c r="P91" s="136"/>
      <c r="Q91" s="136"/>
      <c r="R91" s="163"/>
      <c r="S91" s="136"/>
      <c r="T91" s="136"/>
      <c r="U91" s="136"/>
      <c r="V91" s="136"/>
      <c r="W91" s="163"/>
      <c r="X91" s="136"/>
      <c r="Y91" s="136"/>
      <c r="Z91" s="136"/>
      <c r="AA91" s="136"/>
      <c r="AB91" s="163"/>
      <c r="AC91" s="136"/>
      <c r="AD91" s="136"/>
      <c r="AE91" s="136"/>
      <c r="AF91" s="136"/>
      <c r="AG91" s="163"/>
      <c r="AH91" s="136"/>
      <c r="AI91" s="136"/>
      <c r="AJ91" s="136"/>
      <c r="AK91" s="136"/>
      <c r="AL91" s="163"/>
      <c r="AM91" s="136"/>
      <c r="AN91" s="136"/>
      <c r="AO91" s="136"/>
      <c r="AP91" s="136"/>
      <c r="AQ91" s="163"/>
      <c r="AR91" s="164"/>
      <c r="AS91" s="164"/>
    </row>
    <row r="92" spans="1:45" s="78" customFormat="1" ht="12.6" customHeight="1" x14ac:dyDescent="0.2">
      <c r="A92" s="99"/>
      <c r="C92" s="79"/>
      <c r="D92" s="136"/>
      <c r="E92" s="136"/>
      <c r="F92" s="136"/>
      <c r="G92" s="136"/>
      <c r="H92" s="163"/>
      <c r="I92" s="136"/>
      <c r="J92" s="136"/>
      <c r="K92" s="136"/>
      <c r="L92" s="136"/>
      <c r="M92" s="163"/>
      <c r="N92" s="136"/>
      <c r="O92" s="136"/>
      <c r="P92" s="136"/>
      <c r="Q92" s="136"/>
      <c r="R92" s="163"/>
      <c r="S92" s="136"/>
      <c r="T92" s="136"/>
      <c r="U92" s="136"/>
      <c r="V92" s="136"/>
      <c r="W92" s="163"/>
      <c r="X92" s="136"/>
      <c r="Y92" s="136"/>
      <c r="Z92" s="136"/>
      <c r="AA92" s="136"/>
      <c r="AB92" s="163"/>
      <c r="AC92" s="136"/>
      <c r="AD92" s="136"/>
      <c r="AE92" s="136"/>
      <c r="AF92" s="136"/>
      <c r="AG92" s="163"/>
      <c r="AH92" s="136"/>
      <c r="AI92" s="136"/>
      <c r="AJ92" s="136"/>
      <c r="AK92" s="136"/>
      <c r="AL92" s="163"/>
      <c r="AM92" s="136"/>
      <c r="AN92" s="136"/>
      <c r="AO92" s="136"/>
      <c r="AP92" s="136"/>
      <c r="AQ92" s="163"/>
      <c r="AR92" s="164"/>
      <c r="AS92" s="164"/>
    </row>
    <row r="93" spans="1:45" s="78" customFormat="1" ht="12.6" customHeight="1" x14ac:dyDescent="0.2">
      <c r="A93" s="99"/>
      <c r="C93" s="79"/>
      <c r="D93" s="136"/>
      <c r="E93" s="136"/>
      <c r="F93" s="136"/>
      <c r="G93" s="136"/>
      <c r="H93" s="163"/>
      <c r="I93" s="136"/>
      <c r="J93" s="136"/>
      <c r="K93" s="136"/>
      <c r="L93" s="136"/>
      <c r="M93" s="163"/>
      <c r="N93" s="136"/>
      <c r="O93" s="136"/>
      <c r="P93" s="136"/>
      <c r="Q93" s="136"/>
      <c r="R93" s="163"/>
      <c r="S93" s="136"/>
      <c r="T93" s="136"/>
      <c r="U93" s="136"/>
      <c r="V93" s="136"/>
      <c r="W93" s="163"/>
      <c r="X93" s="136"/>
      <c r="Y93" s="136"/>
      <c r="Z93" s="136"/>
      <c r="AA93" s="136"/>
      <c r="AB93" s="163"/>
      <c r="AC93" s="136"/>
      <c r="AD93" s="136"/>
      <c r="AE93" s="136"/>
      <c r="AF93" s="136"/>
      <c r="AG93" s="163"/>
      <c r="AH93" s="136"/>
      <c r="AI93" s="136"/>
      <c r="AJ93" s="136"/>
      <c r="AK93" s="136"/>
      <c r="AL93" s="163"/>
      <c r="AM93" s="136"/>
      <c r="AN93" s="136"/>
      <c r="AO93" s="136"/>
      <c r="AP93" s="136"/>
      <c r="AQ93" s="163"/>
      <c r="AR93" s="164"/>
      <c r="AS93" s="164"/>
    </row>
    <row r="94" spans="1:45" s="78" customFormat="1" ht="12.6" customHeight="1" x14ac:dyDescent="0.2">
      <c r="A94" s="99"/>
      <c r="C94" s="79"/>
      <c r="D94" s="136"/>
      <c r="E94" s="136"/>
      <c r="F94" s="136"/>
      <c r="G94" s="136"/>
      <c r="H94" s="163"/>
      <c r="I94" s="136"/>
      <c r="J94" s="136"/>
      <c r="K94" s="136"/>
      <c r="L94" s="136"/>
      <c r="M94" s="163"/>
      <c r="N94" s="136"/>
      <c r="O94" s="136"/>
      <c r="P94" s="136"/>
      <c r="Q94" s="136"/>
      <c r="R94" s="163"/>
      <c r="S94" s="136"/>
      <c r="T94" s="136"/>
      <c r="U94" s="136"/>
      <c r="V94" s="136"/>
      <c r="W94" s="163"/>
      <c r="X94" s="136"/>
      <c r="Y94" s="136"/>
      <c r="Z94" s="136"/>
      <c r="AA94" s="136"/>
      <c r="AB94" s="163"/>
      <c r="AC94" s="136"/>
      <c r="AD94" s="136"/>
      <c r="AE94" s="136"/>
      <c r="AF94" s="136"/>
      <c r="AG94" s="163"/>
      <c r="AH94" s="136"/>
      <c r="AI94" s="136"/>
      <c r="AJ94" s="136"/>
      <c r="AK94" s="136"/>
      <c r="AL94" s="163"/>
      <c r="AM94" s="136"/>
      <c r="AN94" s="136"/>
      <c r="AO94" s="136"/>
      <c r="AP94" s="136"/>
      <c r="AQ94" s="163"/>
      <c r="AR94" s="164"/>
      <c r="AS94" s="164"/>
    </row>
    <row r="95" spans="1:45" s="78" customFormat="1" ht="12.6" customHeight="1" x14ac:dyDescent="0.2">
      <c r="A95" s="99"/>
      <c r="C95" s="79"/>
      <c r="D95" s="136"/>
      <c r="E95" s="136"/>
      <c r="F95" s="136"/>
      <c r="G95" s="136"/>
      <c r="H95" s="163"/>
      <c r="I95" s="136"/>
      <c r="J95" s="136"/>
      <c r="K95" s="136"/>
      <c r="L95" s="136"/>
      <c r="M95" s="163"/>
      <c r="N95" s="136"/>
      <c r="O95" s="136"/>
      <c r="P95" s="136"/>
      <c r="Q95" s="136"/>
      <c r="R95" s="163"/>
      <c r="S95" s="136"/>
      <c r="T95" s="136"/>
      <c r="U95" s="136"/>
      <c r="V95" s="136"/>
      <c r="W95" s="163"/>
      <c r="X95" s="136"/>
      <c r="Y95" s="136"/>
      <c r="Z95" s="136"/>
      <c r="AA95" s="136"/>
      <c r="AB95" s="163"/>
      <c r="AC95" s="136"/>
      <c r="AD95" s="136"/>
      <c r="AE95" s="136"/>
      <c r="AF95" s="136"/>
      <c r="AG95" s="163"/>
      <c r="AH95" s="136"/>
      <c r="AI95" s="136"/>
      <c r="AJ95" s="136"/>
      <c r="AK95" s="136"/>
      <c r="AL95" s="163"/>
      <c r="AM95" s="136"/>
      <c r="AN95" s="136"/>
      <c r="AO95" s="136"/>
      <c r="AP95" s="136"/>
      <c r="AQ95" s="163"/>
      <c r="AR95" s="164"/>
      <c r="AS95" s="164"/>
    </row>
    <row r="96" spans="1:45" s="78" customFormat="1" ht="12.6" customHeight="1" x14ac:dyDescent="0.2">
      <c r="A96" s="99"/>
      <c r="C96" s="79"/>
      <c r="D96" s="136"/>
      <c r="E96" s="136"/>
      <c r="F96" s="136"/>
      <c r="G96" s="136"/>
      <c r="H96" s="163"/>
      <c r="I96" s="136"/>
      <c r="J96" s="136"/>
      <c r="K96" s="136"/>
      <c r="L96" s="136"/>
      <c r="M96" s="163"/>
      <c r="N96" s="136"/>
      <c r="O96" s="136"/>
      <c r="P96" s="136"/>
      <c r="Q96" s="136"/>
      <c r="R96" s="163"/>
      <c r="S96" s="136"/>
      <c r="T96" s="136"/>
      <c r="U96" s="136"/>
      <c r="V96" s="136"/>
      <c r="W96" s="163"/>
      <c r="X96" s="136"/>
      <c r="Y96" s="136"/>
      <c r="Z96" s="136"/>
      <c r="AA96" s="136"/>
      <c r="AB96" s="163"/>
      <c r="AC96" s="136"/>
      <c r="AD96" s="136"/>
      <c r="AE96" s="136"/>
      <c r="AF96" s="136"/>
      <c r="AG96" s="163"/>
      <c r="AH96" s="136"/>
      <c r="AI96" s="136"/>
      <c r="AJ96" s="136"/>
      <c r="AK96" s="136"/>
      <c r="AL96" s="163"/>
      <c r="AM96" s="136"/>
      <c r="AN96" s="136"/>
      <c r="AO96" s="136"/>
      <c r="AP96" s="136"/>
      <c r="AQ96" s="163"/>
      <c r="AR96" s="164"/>
      <c r="AS96" s="164"/>
    </row>
    <row r="97" spans="1:45" s="78" customFormat="1" ht="12.6" customHeight="1" x14ac:dyDescent="0.2">
      <c r="A97" s="99"/>
      <c r="C97" s="79"/>
      <c r="D97" s="136"/>
      <c r="E97" s="136"/>
      <c r="F97" s="136"/>
      <c r="G97" s="136"/>
      <c r="H97" s="163"/>
      <c r="I97" s="136"/>
      <c r="J97" s="136"/>
      <c r="K97" s="136"/>
      <c r="L97" s="136"/>
      <c r="M97" s="163"/>
      <c r="N97" s="136"/>
      <c r="O97" s="136"/>
      <c r="P97" s="136"/>
      <c r="Q97" s="136"/>
      <c r="R97" s="163"/>
      <c r="S97" s="136"/>
      <c r="T97" s="136"/>
      <c r="U97" s="136"/>
      <c r="V97" s="136"/>
      <c r="W97" s="163"/>
      <c r="X97" s="136"/>
      <c r="Y97" s="136"/>
      <c r="Z97" s="136"/>
      <c r="AA97" s="136"/>
      <c r="AB97" s="163"/>
      <c r="AC97" s="136"/>
      <c r="AD97" s="136"/>
      <c r="AE97" s="136"/>
      <c r="AF97" s="136"/>
      <c r="AG97" s="163"/>
      <c r="AH97" s="136"/>
      <c r="AI97" s="136"/>
      <c r="AJ97" s="136"/>
      <c r="AK97" s="136"/>
      <c r="AL97" s="163"/>
      <c r="AM97" s="136"/>
      <c r="AN97" s="136"/>
      <c r="AO97" s="136"/>
      <c r="AP97" s="136"/>
      <c r="AQ97" s="163"/>
      <c r="AR97" s="164"/>
      <c r="AS97" s="164"/>
    </row>
    <row r="98" spans="1:45" s="78" customFormat="1" ht="12.6" customHeight="1" x14ac:dyDescent="0.2">
      <c r="A98" s="99"/>
      <c r="C98" s="79"/>
      <c r="D98" s="136"/>
      <c r="E98" s="136"/>
      <c r="F98" s="136"/>
      <c r="G98" s="136"/>
      <c r="H98" s="163"/>
      <c r="I98" s="136"/>
      <c r="J98" s="136"/>
      <c r="K98" s="136"/>
      <c r="L98" s="136"/>
      <c r="M98" s="163"/>
      <c r="N98" s="136"/>
      <c r="O98" s="136"/>
      <c r="P98" s="136"/>
      <c r="Q98" s="136"/>
      <c r="R98" s="163"/>
      <c r="S98" s="136"/>
      <c r="T98" s="136"/>
      <c r="U98" s="136"/>
      <c r="V98" s="136"/>
      <c r="W98" s="163"/>
      <c r="X98" s="136"/>
      <c r="Y98" s="136"/>
      <c r="Z98" s="136"/>
      <c r="AA98" s="136"/>
      <c r="AB98" s="163"/>
      <c r="AC98" s="136"/>
      <c r="AD98" s="136"/>
      <c r="AE98" s="136"/>
      <c r="AF98" s="136"/>
      <c r="AG98" s="163"/>
      <c r="AH98" s="136"/>
      <c r="AI98" s="136"/>
      <c r="AJ98" s="136"/>
      <c r="AK98" s="136"/>
      <c r="AL98" s="163"/>
      <c r="AM98" s="136"/>
      <c r="AN98" s="136"/>
      <c r="AO98" s="136"/>
      <c r="AP98" s="136"/>
      <c r="AQ98" s="163"/>
      <c r="AR98" s="164"/>
      <c r="AS98" s="164"/>
    </row>
    <row r="99" spans="1:45" s="78" customFormat="1" ht="12.6" customHeight="1" x14ac:dyDescent="0.2">
      <c r="A99" s="99"/>
      <c r="C99" s="79"/>
      <c r="D99" s="136"/>
      <c r="E99" s="136"/>
      <c r="F99" s="136"/>
      <c r="G99" s="136"/>
      <c r="H99" s="163"/>
      <c r="I99" s="136"/>
      <c r="J99" s="136"/>
      <c r="K99" s="136"/>
      <c r="L99" s="136"/>
      <c r="M99" s="163"/>
      <c r="N99" s="136"/>
      <c r="O99" s="136"/>
      <c r="P99" s="136"/>
      <c r="Q99" s="136"/>
      <c r="R99" s="163"/>
      <c r="S99" s="136"/>
      <c r="T99" s="136"/>
      <c r="U99" s="136"/>
      <c r="V99" s="136"/>
      <c r="W99" s="163"/>
      <c r="X99" s="136"/>
      <c r="Y99" s="136"/>
      <c r="Z99" s="136"/>
      <c r="AA99" s="136"/>
      <c r="AB99" s="163"/>
      <c r="AC99" s="136"/>
      <c r="AD99" s="136"/>
      <c r="AE99" s="136"/>
      <c r="AF99" s="136"/>
      <c r="AG99" s="163"/>
      <c r="AH99" s="136"/>
      <c r="AI99" s="136"/>
      <c r="AJ99" s="136"/>
      <c r="AK99" s="136"/>
      <c r="AL99" s="163"/>
      <c r="AM99" s="136"/>
      <c r="AN99" s="136"/>
      <c r="AO99" s="136"/>
      <c r="AP99" s="136"/>
      <c r="AQ99" s="163"/>
      <c r="AR99" s="164"/>
      <c r="AS99" s="164"/>
    </row>
    <row r="100" spans="1:45" s="78" customFormat="1" ht="12.6" customHeight="1" x14ac:dyDescent="0.2">
      <c r="A100" s="99"/>
      <c r="C100" s="79"/>
      <c r="D100" s="136"/>
      <c r="E100" s="136"/>
      <c r="F100" s="136"/>
      <c r="G100" s="136"/>
      <c r="H100" s="163"/>
      <c r="I100" s="136"/>
      <c r="J100" s="136"/>
      <c r="K100" s="136"/>
      <c r="L100" s="136"/>
      <c r="M100" s="163"/>
      <c r="N100" s="136"/>
      <c r="O100" s="136"/>
      <c r="P100" s="136"/>
      <c r="Q100" s="136"/>
      <c r="R100" s="163"/>
      <c r="S100" s="136"/>
      <c r="T100" s="136"/>
      <c r="U100" s="136"/>
      <c r="V100" s="136"/>
      <c r="W100" s="163"/>
      <c r="X100" s="136"/>
      <c r="Y100" s="136"/>
      <c r="Z100" s="136"/>
      <c r="AA100" s="136"/>
      <c r="AB100" s="163"/>
      <c r="AC100" s="136"/>
      <c r="AD100" s="136"/>
      <c r="AE100" s="136"/>
      <c r="AF100" s="136"/>
      <c r="AG100" s="163"/>
      <c r="AH100" s="136"/>
      <c r="AI100" s="136"/>
      <c r="AJ100" s="136"/>
      <c r="AK100" s="136"/>
      <c r="AL100" s="163"/>
      <c r="AM100" s="136"/>
      <c r="AN100" s="136"/>
      <c r="AO100" s="136"/>
      <c r="AP100" s="136"/>
      <c r="AQ100" s="163"/>
      <c r="AR100" s="164"/>
      <c r="AS100" s="164"/>
    </row>
    <row r="101" spans="1:45" s="78" customFormat="1" ht="12.6" customHeight="1" x14ac:dyDescent="0.2">
      <c r="A101" s="99"/>
      <c r="C101" s="79"/>
      <c r="D101" s="136"/>
      <c r="E101" s="136"/>
      <c r="F101" s="136"/>
      <c r="G101" s="136"/>
      <c r="H101" s="163"/>
      <c r="I101" s="136"/>
      <c r="J101" s="136"/>
      <c r="K101" s="136"/>
      <c r="L101" s="136"/>
      <c r="M101" s="163"/>
      <c r="N101" s="136"/>
      <c r="O101" s="136"/>
      <c r="P101" s="136"/>
      <c r="Q101" s="136"/>
      <c r="R101" s="163"/>
      <c r="S101" s="136"/>
      <c r="T101" s="136"/>
      <c r="U101" s="136"/>
      <c r="V101" s="136"/>
      <c r="W101" s="163"/>
      <c r="X101" s="136"/>
      <c r="Y101" s="136"/>
      <c r="Z101" s="136"/>
      <c r="AA101" s="136"/>
      <c r="AB101" s="163"/>
      <c r="AC101" s="136"/>
      <c r="AD101" s="136"/>
      <c r="AE101" s="136"/>
      <c r="AF101" s="136"/>
      <c r="AG101" s="163"/>
      <c r="AH101" s="136"/>
      <c r="AI101" s="136"/>
      <c r="AJ101" s="136"/>
      <c r="AK101" s="136"/>
      <c r="AL101" s="163"/>
      <c r="AM101" s="136"/>
      <c r="AN101" s="136"/>
      <c r="AO101" s="136"/>
      <c r="AP101" s="136"/>
      <c r="AQ101" s="163"/>
      <c r="AR101" s="164"/>
      <c r="AS101" s="164"/>
    </row>
    <row r="102" spans="1:45" s="78" customFormat="1" ht="12.6" customHeight="1" x14ac:dyDescent="0.2">
      <c r="A102" s="99"/>
      <c r="C102" s="79"/>
      <c r="D102" s="136"/>
      <c r="E102" s="136"/>
      <c r="F102" s="136"/>
      <c r="G102" s="136"/>
      <c r="H102" s="163"/>
      <c r="I102" s="136"/>
      <c r="J102" s="136"/>
      <c r="K102" s="136"/>
      <c r="L102" s="136"/>
      <c r="M102" s="163"/>
      <c r="N102" s="136"/>
      <c r="O102" s="136"/>
      <c r="P102" s="136"/>
      <c r="Q102" s="136"/>
      <c r="R102" s="163"/>
      <c r="S102" s="136"/>
      <c r="T102" s="136"/>
      <c r="U102" s="136"/>
      <c r="V102" s="136"/>
      <c r="W102" s="163"/>
      <c r="X102" s="136"/>
      <c r="Y102" s="136"/>
      <c r="Z102" s="136"/>
      <c r="AA102" s="136"/>
      <c r="AB102" s="163"/>
      <c r="AC102" s="136"/>
      <c r="AD102" s="136"/>
      <c r="AE102" s="136"/>
      <c r="AF102" s="136"/>
      <c r="AG102" s="163"/>
      <c r="AH102" s="136"/>
      <c r="AI102" s="136"/>
      <c r="AJ102" s="136"/>
      <c r="AK102" s="136"/>
      <c r="AL102" s="163"/>
      <c r="AM102" s="136"/>
      <c r="AN102" s="136"/>
      <c r="AO102" s="136"/>
      <c r="AP102" s="136"/>
      <c r="AQ102" s="163"/>
      <c r="AR102" s="164"/>
      <c r="AS102" s="164"/>
    </row>
    <row r="103" spans="1:45" s="78" customFormat="1" ht="12.6" customHeight="1" x14ac:dyDescent="0.2">
      <c r="A103" s="99"/>
      <c r="C103" s="79"/>
      <c r="D103" s="136"/>
      <c r="E103" s="136"/>
      <c r="F103" s="136"/>
      <c r="G103" s="136"/>
      <c r="H103" s="163"/>
      <c r="I103" s="136"/>
      <c r="J103" s="136"/>
      <c r="K103" s="136"/>
      <c r="L103" s="136"/>
      <c r="M103" s="163"/>
      <c r="N103" s="136"/>
      <c r="O103" s="136"/>
      <c r="P103" s="136"/>
      <c r="Q103" s="136"/>
      <c r="R103" s="163"/>
      <c r="S103" s="136"/>
      <c r="T103" s="136"/>
      <c r="U103" s="136"/>
      <c r="V103" s="136"/>
      <c r="W103" s="163"/>
      <c r="X103" s="136"/>
      <c r="Y103" s="136"/>
      <c r="Z103" s="136"/>
      <c r="AA103" s="136"/>
      <c r="AB103" s="163"/>
      <c r="AC103" s="136"/>
      <c r="AD103" s="136"/>
      <c r="AE103" s="136"/>
      <c r="AF103" s="136"/>
      <c r="AG103" s="163"/>
      <c r="AH103" s="136"/>
      <c r="AI103" s="136"/>
      <c r="AJ103" s="136"/>
      <c r="AK103" s="136"/>
      <c r="AL103" s="163"/>
      <c r="AM103" s="136"/>
      <c r="AN103" s="136"/>
      <c r="AO103" s="136"/>
      <c r="AP103" s="136"/>
      <c r="AQ103" s="163"/>
      <c r="AR103" s="164"/>
      <c r="AS103" s="164"/>
    </row>
    <row r="104" spans="1:45" s="78" customFormat="1" ht="12.6" customHeight="1" x14ac:dyDescent="0.2">
      <c r="A104" s="99"/>
      <c r="C104" s="79"/>
      <c r="D104" s="136"/>
      <c r="E104" s="136"/>
      <c r="F104" s="136"/>
      <c r="G104" s="136"/>
      <c r="H104" s="163"/>
      <c r="I104" s="136"/>
      <c r="J104" s="136"/>
      <c r="K104" s="136"/>
      <c r="L104" s="136"/>
      <c r="M104" s="163"/>
      <c r="N104" s="136"/>
      <c r="O104" s="136"/>
      <c r="P104" s="136"/>
      <c r="Q104" s="136"/>
      <c r="R104" s="163"/>
      <c r="S104" s="136"/>
      <c r="T104" s="136"/>
      <c r="U104" s="136"/>
      <c r="V104" s="136"/>
      <c r="W104" s="163"/>
      <c r="X104" s="136"/>
      <c r="Y104" s="136"/>
      <c r="Z104" s="136"/>
      <c r="AA104" s="136"/>
      <c r="AB104" s="163"/>
      <c r="AC104" s="136"/>
      <c r="AD104" s="136"/>
      <c r="AE104" s="136"/>
      <c r="AF104" s="136"/>
      <c r="AG104" s="163"/>
      <c r="AH104" s="136"/>
      <c r="AI104" s="136"/>
      <c r="AJ104" s="136"/>
      <c r="AK104" s="136"/>
      <c r="AL104" s="163"/>
      <c r="AM104" s="136"/>
      <c r="AN104" s="136"/>
      <c r="AO104" s="136"/>
      <c r="AP104" s="136"/>
      <c r="AQ104" s="163"/>
      <c r="AR104" s="164"/>
      <c r="AS104" s="164"/>
    </row>
    <row r="105" spans="1:45" s="78" customFormat="1" ht="12.6" customHeight="1" x14ac:dyDescent="0.2">
      <c r="A105" s="99"/>
      <c r="C105" s="79"/>
      <c r="D105" s="136"/>
      <c r="E105" s="136"/>
      <c r="F105" s="136"/>
      <c r="G105" s="136"/>
      <c r="H105" s="163"/>
      <c r="I105" s="136"/>
      <c r="J105" s="136"/>
      <c r="K105" s="136"/>
      <c r="L105" s="136"/>
      <c r="M105" s="163"/>
      <c r="N105" s="136"/>
      <c r="O105" s="136"/>
      <c r="P105" s="136"/>
      <c r="Q105" s="136"/>
      <c r="R105" s="163"/>
      <c r="S105" s="136"/>
      <c r="T105" s="136"/>
      <c r="U105" s="136"/>
      <c r="V105" s="136"/>
      <c r="W105" s="163"/>
      <c r="X105" s="136"/>
      <c r="Y105" s="136"/>
      <c r="Z105" s="136"/>
      <c r="AA105" s="136"/>
      <c r="AB105" s="163"/>
      <c r="AC105" s="136"/>
      <c r="AD105" s="136"/>
      <c r="AE105" s="136"/>
      <c r="AF105" s="136"/>
      <c r="AG105" s="163"/>
      <c r="AH105" s="136"/>
      <c r="AI105" s="136"/>
      <c r="AJ105" s="136"/>
      <c r="AK105" s="136"/>
      <c r="AL105" s="163"/>
      <c r="AM105" s="136"/>
      <c r="AN105" s="136"/>
      <c r="AO105" s="136"/>
      <c r="AP105" s="136"/>
      <c r="AQ105" s="163"/>
      <c r="AR105" s="164"/>
      <c r="AS105" s="164"/>
    </row>
    <row r="106" spans="1:45" s="78" customFormat="1" ht="12.6" customHeight="1" x14ac:dyDescent="0.2">
      <c r="A106" s="99"/>
      <c r="C106" s="79"/>
      <c r="D106" s="136"/>
      <c r="E106" s="136"/>
      <c r="F106" s="136"/>
      <c r="G106" s="136"/>
      <c r="H106" s="163"/>
      <c r="I106" s="136"/>
      <c r="J106" s="136"/>
      <c r="K106" s="136"/>
      <c r="L106" s="136"/>
      <c r="M106" s="163"/>
      <c r="N106" s="136"/>
      <c r="O106" s="136"/>
      <c r="P106" s="136"/>
      <c r="Q106" s="136"/>
      <c r="R106" s="163"/>
      <c r="S106" s="136"/>
      <c r="T106" s="136"/>
      <c r="U106" s="136"/>
      <c r="V106" s="136"/>
      <c r="W106" s="163"/>
      <c r="X106" s="136"/>
      <c r="Y106" s="136"/>
      <c r="Z106" s="136"/>
      <c r="AA106" s="136"/>
      <c r="AB106" s="163"/>
      <c r="AC106" s="136"/>
      <c r="AD106" s="136"/>
      <c r="AE106" s="136"/>
      <c r="AF106" s="136"/>
      <c r="AG106" s="163"/>
      <c r="AH106" s="136"/>
      <c r="AI106" s="136"/>
      <c r="AJ106" s="136"/>
      <c r="AK106" s="136"/>
      <c r="AL106" s="163"/>
      <c r="AM106" s="136"/>
      <c r="AN106" s="136"/>
      <c r="AO106" s="136"/>
      <c r="AP106" s="136"/>
      <c r="AQ106" s="163"/>
      <c r="AR106" s="164"/>
      <c r="AS106" s="164"/>
    </row>
    <row r="107" spans="1:45" s="78" customFormat="1" ht="12.6" customHeight="1" x14ac:dyDescent="0.2">
      <c r="A107" s="99"/>
      <c r="C107" s="79"/>
      <c r="D107" s="136"/>
      <c r="E107" s="136"/>
      <c r="F107" s="136"/>
      <c r="G107" s="136"/>
      <c r="H107" s="163"/>
      <c r="I107" s="136"/>
      <c r="J107" s="136"/>
      <c r="K107" s="136"/>
      <c r="L107" s="136"/>
      <c r="M107" s="163"/>
      <c r="N107" s="136"/>
      <c r="O107" s="136"/>
      <c r="P107" s="136"/>
      <c r="Q107" s="136"/>
      <c r="R107" s="163"/>
      <c r="S107" s="136"/>
      <c r="T107" s="136"/>
      <c r="U107" s="136"/>
      <c r="V107" s="136"/>
      <c r="W107" s="163"/>
      <c r="X107" s="136"/>
      <c r="Y107" s="136"/>
      <c r="Z107" s="136"/>
      <c r="AA107" s="136"/>
      <c r="AB107" s="163"/>
      <c r="AC107" s="136"/>
      <c r="AD107" s="136"/>
      <c r="AE107" s="136"/>
      <c r="AF107" s="136"/>
      <c r="AG107" s="163"/>
      <c r="AH107" s="136"/>
      <c r="AI107" s="136"/>
      <c r="AJ107" s="136"/>
      <c r="AK107" s="136"/>
      <c r="AL107" s="163"/>
      <c r="AM107" s="136"/>
      <c r="AN107" s="136"/>
      <c r="AO107" s="136"/>
      <c r="AP107" s="136"/>
      <c r="AQ107" s="163"/>
      <c r="AR107" s="164"/>
      <c r="AS107" s="164"/>
    </row>
    <row r="108" spans="1:45" s="78" customFormat="1" ht="12.6" customHeight="1" x14ac:dyDescent="0.2">
      <c r="A108" s="99"/>
      <c r="C108" s="79"/>
      <c r="D108" s="136"/>
      <c r="E108" s="136"/>
      <c r="F108" s="136"/>
      <c r="G108" s="136"/>
      <c r="H108" s="163"/>
      <c r="I108" s="136"/>
      <c r="J108" s="136"/>
      <c r="K108" s="136"/>
      <c r="L108" s="136"/>
      <c r="M108" s="163"/>
      <c r="N108" s="136"/>
      <c r="O108" s="136"/>
      <c r="P108" s="136"/>
      <c r="Q108" s="136"/>
      <c r="R108" s="163"/>
      <c r="S108" s="136"/>
      <c r="T108" s="136"/>
      <c r="U108" s="136"/>
      <c r="V108" s="136"/>
      <c r="W108" s="163"/>
      <c r="X108" s="136"/>
      <c r="Y108" s="136"/>
      <c r="Z108" s="136"/>
      <c r="AA108" s="136"/>
      <c r="AB108" s="163"/>
      <c r="AC108" s="136"/>
      <c r="AD108" s="136"/>
      <c r="AE108" s="136"/>
      <c r="AF108" s="136"/>
      <c r="AG108" s="163"/>
      <c r="AH108" s="136"/>
      <c r="AI108" s="136"/>
      <c r="AJ108" s="136"/>
      <c r="AK108" s="136"/>
      <c r="AL108" s="163"/>
      <c r="AM108" s="136"/>
      <c r="AN108" s="136"/>
      <c r="AO108" s="136"/>
      <c r="AP108" s="136"/>
      <c r="AQ108" s="163"/>
      <c r="AR108" s="164"/>
      <c r="AS108" s="164"/>
    </row>
    <row r="109" spans="1:45" s="78" customFormat="1" ht="12.6" customHeight="1" x14ac:dyDescent="0.2">
      <c r="A109" s="99"/>
      <c r="C109" s="79"/>
      <c r="D109" s="136"/>
      <c r="E109" s="136"/>
      <c r="F109" s="136"/>
      <c r="G109" s="136"/>
      <c r="H109" s="163"/>
      <c r="I109" s="136"/>
      <c r="J109" s="136"/>
      <c r="K109" s="136"/>
      <c r="L109" s="136"/>
      <c r="M109" s="163"/>
      <c r="N109" s="136"/>
      <c r="O109" s="136"/>
      <c r="P109" s="136"/>
      <c r="Q109" s="136"/>
      <c r="R109" s="163"/>
      <c r="S109" s="136"/>
      <c r="T109" s="136"/>
      <c r="U109" s="136"/>
      <c r="V109" s="136"/>
      <c r="W109" s="163"/>
      <c r="X109" s="136"/>
      <c r="Y109" s="136"/>
      <c r="Z109" s="136"/>
      <c r="AA109" s="136"/>
      <c r="AB109" s="163"/>
      <c r="AC109" s="136"/>
      <c r="AD109" s="136"/>
      <c r="AE109" s="136"/>
      <c r="AF109" s="136"/>
      <c r="AG109" s="163"/>
      <c r="AH109" s="136"/>
      <c r="AI109" s="136"/>
      <c r="AJ109" s="136"/>
      <c r="AK109" s="136"/>
      <c r="AL109" s="163"/>
      <c r="AM109" s="136"/>
      <c r="AN109" s="136"/>
      <c r="AO109" s="136"/>
      <c r="AP109" s="136"/>
      <c r="AQ109" s="163"/>
      <c r="AR109" s="164"/>
      <c r="AS109" s="164"/>
    </row>
    <row r="110" spans="1:45" s="78" customFormat="1" ht="12.6" customHeight="1" x14ac:dyDescent="0.2">
      <c r="A110" s="99"/>
      <c r="C110" s="79"/>
      <c r="D110" s="136"/>
      <c r="E110" s="136"/>
      <c r="F110" s="136"/>
      <c r="G110" s="136"/>
      <c r="H110" s="163"/>
      <c r="I110" s="136"/>
      <c r="J110" s="136"/>
      <c r="K110" s="136"/>
      <c r="L110" s="136"/>
      <c r="M110" s="163"/>
      <c r="N110" s="136"/>
      <c r="O110" s="136"/>
      <c r="P110" s="136"/>
      <c r="Q110" s="136"/>
      <c r="R110" s="163"/>
      <c r="S110" s="136"/>
      <c r="T110" s="136"/>
      <c r="U110" s="136"/>
      <c r="V110" s="136"/>
      <c r="W110" s="163"/>
      <c r="X110" s="136"/>
      <c r="Y110" s="136"/>
      <c r="Z110" s="136"/>
      <c r="AA110" s="136"/>
      <c r="AB110" s="163"/>
      <c r="AC110" s="136"/>
      <c r="AD110" s="136"/>
      <c r="AE110" s="136"/>
      <c r="AF110" s="136"/>
      <c r="AG110" s="163"/>
      <c r="AH110" s="136"/>
      <c r="AI110" s="136"/>
      <c r="AJ110" s="136"/>
      <c r="AK110" s="136"/>
      <c r="AL110" s="163"/>
      <c r="AM110" s="136"/>
      <c r="AN110" s="136"/>
      <c r="AO110" s="136"/>
      <c r="AP110" s="136"/>
      <c r="AQ110" s="163"/>
      <c r="AR110" s="164"/>
      <c r="AS110" s="164"/>
    </row>
    <row r="111" spans="1:45" s="78" customFormat="1" ht="12.6" customHeight="1" x14ac:dyDescent="0.2">
      <c r="A111" s="99"/>
      <c r="C111" s="79"/>
      <c r="D111" s="136"/>
      <c r="E111" s="136"/>
      <c r="F111" s="136"/>
      <c r="G111" s="136"/>
      <c r="H111" s="163"/>
      <c r="I111" s="136"/>
      <c r="J111" s="136"/>
      <c r="K111" s="136"/>
      <c r="L111" s="136"/>
      <c r="M111" s="163"/>
      <c r="N111" s="136"/>
      <c r="O111" s="136"/>
      <c r="P111" s="136"/>
      <c r="Q111" s="136"/>
      <c r="R111" s="163"/>
      <c r="S111" s="136"/>
      <c r="T111" s="136"/>
      <c r="U111" s="136"/>
      <c r="V111" s="136"/>
      <c r="W111" s="163"/>
      <c r="X111" s="136"/>
      <c r="Y111" s="136"/>
      <c r="Z111" s="136"/>
      <c r="AA111" s="136"/>
      <c r="AB111" s="163"/>
      <c r="AC111" s="136"/>
      <c r="AD111" s="136"/>
      <c r="AE111" s="136"/>
      <c r="AF111" s="136"/>
      <c r="AG111" s="163"/>
      <c r="AH111" s="136"/>
      <c r="AI111" s="136"/>
      <c r="AJ111" s="136"/>
      <c r="AK111" s="136"/>
      <c r="AL111" s="163"/>
      <c r="AM111" s="136"/>
      <c r="AN111" s="136"/>
      <c r="AO111" s="136"/>
      <c r="AP111" s="136"/>
      <c r="AQ111" s="163"/>
      <c r="AR111" s="164"/>
      <c r="AS111" s="164"/>
    </row>
    <row r="112" spans="1:45" s="78" customFormat="1" ht="12.6" customHeight="1" x14ac:dyDescent="0.2">
      <c r="A112" s="99"/>
      <c r="C112" s="79"/>
      <c r="D112" s="136"/>
      <c r="E112" s="136"/>
      <c r="F112" s="136"/>
      <c r="G112" s="136"/>
      <c r="H112" s="163"/>
      <c r="I112" s="136"/>
      <c r="J112" s="136"/>
      <c r="K112" s="136"/>
      <c r="L112" s="136"/>
      <c r="M112" s="163"/>
      <c r="N112" s="136"/>
      <c r="O112" s="136"/>
      <c r="P112" s="136"/>
      <c r="Q112" s="136"/>
      <c r="R112" s="163"/>
      <c r="S112" s="136"/>
      <c r="T112" s="136"/>
      <c r="U112" s="136"/>
      <c r="V112" s="136"/>
      <c r="W112" s="163"/>
      <c r="X112" s="136"/>
      <c r="Y112" s="136"/>
      <c r="Z112" s="136"/>
      <c r="AA112" s="136"/>
      <c r="AB112" s="163"/>
      <c r="AC112" s="136"/>
      <c r="AD112" s="136"/>
      <c r="AE112" s="136"/>
      <c r="AF112" s="136"/>
      <c r="AG112" s="163"/>
      <c r="AH112" s="136"/>
      <c r="AI112" s="136"/>
      <c r="AJ112" s="136"/>
      <c r="AK112" s="136"/>
      <c r="AL112" s="163"/>
      <c r="AM112" s="136"/>
      <c r="AN112" s="136"/>
      <c r="AO112" s="136"/>
      <c r="AP112" s="136"/>
      <c r="AQ112" s="163"/>
      <c r="AR112" s="164"/>
      <c r="AS112" s="164"/>
    </row>
    <row r="113" spans="1:45" s="78" customFormat="1" ht="12.6" customHeight="1" x14ac:dyDescent="0.2">
      <c r="A113" s="99"/>
      <c r="C113" s="79"/>
      <c r="D113" s="136"/>
      <c r="E113" s="136"/>
      <c r="F113" s="136"/>
      <c r="G113" s="136"/>
      <c r="H113" s="163"/>
      <c r="I113" s="136"/>
      <c r="J113" s="136"/>
      <c r="K113" s="136"/>
      <c r="L113" s="136"/>
      <c r="M113" s="163"/>
      <c r="N113" s="136"/>
      <c r="O113" s="136"/>
      <c r="P113" s="136"/>
      <c r="Q113" s="136"/>
      <c r="R113" s="163"/>
      <c r="S113" s="136"/>
      <c r="T113" s="136"/>
      <c r="U113" s="136"/>
      <c r="V113" s="136"/>
      <c r="W113" s="163"/>
      <c r="X113" s="136"/>
      <c r="Y113" s="136"/>
      <c r="Z113" s="136"/>
      <c r="AA113" s="136"/>
      <c r="AB113" s="163"/>
      <c r="AC113" s="136"/>
      <c r="AD113" s="136"/>
      <c r="AE113" s="136"/>
      <c r="AF113" s="136"/>
      <c r="AG113" s="163"/>
      <c r="AH113" s="136"/>
      <c r="AI113" s="136"/>
      <c r="AJ113" s="136"/>
      <c r="AK113" s="136"/>
      <c r="AL113" s="163"/>
      <c r="AM113" s="136"/>
      <c r="AN113" s="136"/>
      <c r="AO113" s="136"/>
      <c r="AP113" s="136"/>
      <c r="AQ113" s="163"/>
      <c r="AR113" s="164"/>
      <c r="AS113" s="164"/>
    </row>
    <row r="114" spans="1:45" s="78" customFormat="1" ht="12.6" customHeight="1" x14ac:dyDescent="0.2">
      <c r="A114" s="99"/>
      <c r="C114" s="79"/>
      <c r="D114" s="136"/>
      <c r="E114" s="136"/>
      <c r="F114" s="136"/>
      <c r="G114" s="136"/>
      <c r="H114" s="163"/>
      <c r="I114" s="136"/>
      <c r="J114" s="136"/>
      <c r="K114" s="136"/>
      <c r="L114" s="136"/>
      <c r="M114" s="163"/>
      <c r="N114" s="136"/>
      <c r="O114" s="136"/>
      <c r="P114" s="136"/>
      <c r="Q114" s="136"/>
      <c r="R114" s="163"/>
      <c r="S114" s="136"/>
      <c r="T114" s="136"/>
      <c r="U114" s="136"/>
      <c r="V114" s="136"/>
      <c r="W114" s="163"/>
      <c r="X114" s="136"/>
      <c r="Y114" s="136"/>
      <c r="Z114" s="136"/>
      <c r="AA114" s="136"/>
      <c r="AB114" s="163"/>
      <c r="AC114" s="136"/>
      <c r="AD114" s="136"/>
      <c r="AE114" s="136"/>
      <c r="AF114" s="136"/>
      <c r="AG114" s="163"/>
      <c r="AH114" s="136"/>
      <c r="AI114" s="136"/>
      <c r="AJ114" s="136"/>
      <c r="AK114" s="136"/>
      <c r="AL114" s="163"/>
      <c r="AM114" s="136"/>
      <c r="AN114" s="136"/>
      <c r="AO114" s="136"/>
      <c r="AP114" s="136"/>
      <c r="AQ114" s="163"/>
      <c r="AR114" s="164"/>
      <c r="AS114" s="164"/>
    </row>
    <row r="115" spans="1:45" s="78" customFormat="1" ht="12.6" customHeight="1" x14ac:dyDescent="0.2">
      <c r="A115" s="99"/>
      <c r="C115" s="79"/>
      <c r="D115" s="136"/>
      <c r="E115" s="136"/>
      <c r="F115" s="136"/>
      <c r="G115" s="136"/>
      <c r="H115" s="163"/>
      <c r="I115" s="136"/>
      <c r="J115" s="136"/>
      <c r="K115" s="136"/>
      <c r="L115" s="136"/>
      <c r="M115" s="163"/>
      <c r="N115" s="136"/>
      <c r="O115" s="136"/>
      <c r="P115" s="136"/>
      <c r="Q115" s="136"/>
      <c r="R115" s="163"/>
      <c r="S115" s="136"/>
      <c r="T115" s="136"/>
      <c r="U115" s="136"/>
      <c r="V115" s="136"/>
      <c r="W115" s="163"/>
      <c r="X115" s="136"/>
      <c r="Y115" s="136"/>
      <c r="Z115" s="136"/>
      <c r="AA115" s="136"/>
      <c r="AB115" s="163"/>
      <c r="AC115" s="136"/>
      <c r="AD115" s="136"/>
      <c r="AE115" s="136"/>
      <c r="AF115" s="136"/>
      <c r="AG115" s="163"/>
      <c r="AH115" s="136"/>
      <c r="AI115" s="136"/>
      <c r="AJ115" s="136"/>
      <c r="AK115" s="136"/>
      <c r="AL115" s="163"/>
      <c r="AM115" s="136"/>
      <c r="AN115" s="136"/>
      <c r="AO115" s="136"/>
      <c r="AP115" s="136"/>
      <c r="AQ115" s="163"/>
      <c r="AR115" s="164"/>
      <c r="AS115" s="164"/>
    </row>
    <row r="116" spans="1:45" s="78" customFormat="1" ht="12.6" customHeight="1" x14ac:dyDescent="0.2">
      <c r="A116" s="99"/>
      <c r="C116" s="79"/>
      <c r="D116" s="136"/>
      <c r="E116" s="136"/>
      <c r="F116" s="136"/>
      <c r="G116" s="136"/>
      <c r="H116" s="163"/>
      <c r="I116" s="136"/>
      <c r="J116" s="136"/>
      <c r="K116" s="136"/>
      <c r="L116" s="136"/>
      <c r="M116" s="163"/>
      <c r="N116" s="136"/>
      <c r="O116" s="136"/>
      <c r="P116" s="136"/>
      <c r="Q116" s="136"/>
      <c r="R116" s="163"/>
      <c r="S116" s="136"/>
      <c r="T116" s="136"/>
      <c r="U116" s="136"/>
      <c r="V116" s="136"/>
      <c r="W116" s="163"/>
      <c r="X116" s="136"/>
      <c r="Y116" s="136"/>
      <c r="Z116" s="136"/>
      <c r="AA116" s="136"/>
      <c r="AB116" s="163"/>
      <c r="AC116" s="136"/>
      <c r="AD116" s="136"/>
      <c r="AE116" s="136"/>
      <c r="AF116" s="136"/>
      <c r="AG116" s="163"/>
      <c r="AH116" s="136"/>
      <c r="AI116" s="136"/>
      <c r="AJ116" s="136"/>
      <c r="AK116" s="136"/>
      <c r="AL116" s="163"/>
      <c r="AM116" s="136"/>
      <c r="AN116" s="136"/>
      <c r="AO116" s="136"/>
      <c r="AP116" s="136"/>
      <c r="AQ116" s="163"/>
      <c r="AR116" s="164"/>
      <c r="AS116" s="164"/>
    </row>
    <row r="117" spans="1:45" s="78" customFormat="1" ht="12.6" customHeight="1" x14ac:dyDescent="0.2">
      <c r="A117" s="99"/>
      <c r="C117" s="79"/>
      <c r="D117" s="136"/>
      <c r="E117" s="136"/>
      <c r="F117" s="136"/>
      <c r="G117" s="136"/>
      <c r="H117" s="163"/>
      <c r="I117" s="136"/>
      <c r="J117" s="136"/>
      <c r="K117" s="136"/>
      <c r="L117" s="136"/>
      <c r="M117" s="163"/>
      <c r="N117" s="136"/>
      <c r="O117" s="136"/>
      <c r="P117" s="136"/>
      <c r="Q117" s="136"/>
      <c r="R117" s="163"/>
      <c r="S117" s="136"/>
      <c r="T117" s="136"/>
      <c r="U117" s="136"/>
      <c r="V117" s="136"/>
      <c r="W117" s="163"/>
      <c r="X117" s="136"/>
      <c r="Y117" s="136"/>
      <c r="Z117" s="136"/>
      <c r="AA117" s="136"/>
      <c r="AB117" s="163"/>
      <c r="AC117" s="136"/>
      <c r="AD117" s="136"/>
      <c r="AE117" s="136"/>
      <c r="AF117" s="136"/>
      <c r="AG117" s="163"/>
      <c r="AH117" s="136"/>
      <c r="AI117" s="136"/>
      <c r="AJ117" s="136"/>
      <c r="AK117" s="136"/>
      <c r="AL117" s="163"/>
      <c r="AM117" s="136"/>
      <c r="AN117" s="136"/>
      <c r="AO117" s="136"/>
      <c r="AP117" s="136"/>
      <c r="AQ117" s="163"/>
      <c r="AR117" s="164"/>
      <c r="AS117" s="164"/>
    </row>
    <row r="118" spans="1:45" s="78" customFormat="1" ht="12.6" customHeight="1" x14ac:dyDescent="0.2">
      <c r="A118" s="99"/>
      <c r="C118" s="79"/>
      <c r="D118" s="136"/>
      <c r="E118" s="136"/>
      <c r="F118" s="136"/>
      <c r="G118" s="136"/>
      <c r="H118" s="163"/>
      <c r="I118" s="136"/>
      <c r="J118" s="136"/>
      <c r="K118" s="136"/>
      <c r="L118" s="136"/>
      <c r="M118" s="163"/>
      <c r="N118" s="136"/>
      <c r="O118" s="136"/>
      <c r="P118" s="136"/>
      <c r="Q118" s="136"/>
      <c r="R118" s="163"/>
      <c r="S118" s="136"/>
      <c r="T118" s="136"/>
      <c r="U118" s="136"/>
      <c r="V118" s="136"/>
      <c r="W118" s="163"/>
      <c r="X118" s="136"/>
      <c r="Y118" s="136"/>
      <c r="Z118" s="136"/>
      <c r="AA118" s="136"/>
      <c r="AB118" s="163"/>
      <c r="AC118" s="136"/>
      <c r="AD118" s="136"/>
      <c r="AE118" s="136"/>
      <c r="AF118" s="136"/>
      <c r="AG118" s="163"/>
      <c r="AH118" s="136"/>
      <c r="AI118" s="136"/>
      <c r="AJ118" s="136"/>
      <c r="AK118" s="136"/>
      <c r="AL118" s="163"/>
      <c r="AM118" s="136"/>
      <c r="AN118" s="136"/>
      <c r="AO118" s="136"/>
      <c r="AP118" s="136"/>
      <c r="AQ118" s="163"/>
      <c r="AR118" s="164"/>
      <c r="AS118" s="164"/>
    </row>
    <row r="119" spans="1:45" s="78" customFormat="1" ht="12.6" customHeight="1" x14ac:dyDescent="0.2">
      <c r="A119" s="99"/>
      <c r="C119" s="79"/>
      <c r="D119" s="136"/>
      <c r="E119" s="136"/>
      <c r="F119" s="136"/>
      <c r="G119" s="136"/>
      <c r="H119" s="163"/>
      <c r="I119" s="136"/>
      <c r="J119" s="136"/>
      <c r="K119" s="136"/>
      <c r="L119" s="136"/>
      <c r="M119" s="163"/>
      <c r="N119" s="136"/>
      <c r="O119" s="136"/>
      <c r="P119" s="136"/>
      <c r="Q119" s="136"/>
      <c r="R119" s="163"/>
      <c r="S119" s="136"/>
      <c r="T119" s="136"/>
      <c r="U119" s="136"/>
      <c r="V119" s="136"/>
      <c r="W119" s="163"/>
      <c r="X119" s="136"/>
      <c r="Y119" s="136"/>
      <c r="Z119" s="136"/>
      <c r="AA119" s="136"/>
      <c r="AB119" s="163"/>
      <c r="AC119" s="136"/>
      <c r="AD119" s="136"/>
      <c r="AE119" s="136"/>
      <c r="AF119" s="136"/>
      <c r="AG119" s="163"/>
      <c r="AH119" s="136"/>
      <c r="AI119" s="136"/>
      <c r="AJ119" s="136"/>
      <c r="AK119" s="136"/>
      <c r="AL119" s="163"/>
      <c r="AM119" s="136"/>
      <c r="AN119" s="136"/>
      <c r="AO119" s="136"/>
      <c r="AP119" s="136"/>
      <c r="AQ119" s="163"/>
      <c r="AR119" s="164"/>
      <c r="AS119" s="164"/>
    </row>
    <row r="120" spans="1:45" s="78" customFormat="1" ht="12.6" customHeight="1" x14ac:dyDescent="0.2">
      <c r="A120" s="99"/>
      <c r="C120" s="79"/>
      <c r="D120" s="136"/>
      <c r="E120" s="136"/>
      <c r="F120" s="136"/>
      <c r="G120" s="136"/>
      <c r="H120" s="163"/>
      <c r="I120" s="136"/>
      <c r="J120" s="136"/>
      <c r="K120" s="136"/>
      <c r="L120" s="136"/>
      <c r="M120" s="163"/>
      <c r="N120" s="136"/>
      <c r="O120" s="136"/>
      <c r="P120" s="136"/>
      <c r="Q120" s="136"/>
      <c r="R120" s="163"/>
      <c r="S120" s="136"/>
      <c r="T120" s="136"/>
      <c r="U120" s="136"/>
      <c r="V120" s="136"/>
      <c r="W120" s="163"/>
      <c r="X120" s="136"/>
      <c r="Y120" s="136"/>
      <c r="Z120" s="136"/>
      <c r="AA120" s="136"/>
      <c r="AB120" s="163"/>
      <c r="AC120" s="136"/>
      <c r="AD120" s="136"/>
      <c r="AE120" s="136"/>
      <c r="AF120" s="136"/>
      <c r="AG120" s="163"/>
      <c r="AH120" s="136"/>
      <c r="AI120" s="136"/>
      <c r="AJ120" s="136"/>
      <c r="AK120" s="136"/>
      <c r="AL120" s="163"/>
      <c r="AM120" s="136"/>
      <c r="AN120" s="136"/>
      <c r="AO120" s="136"/>
      <c r="AP120" s="136"/>
      <c r="AQ120" s="163"/>
      <c r="AR120" s="164"/>
      <c r="AS120" s="164"/>
    </row>
    <row r="121" spans="1:45" s="78" customFormat="1" ht="12.6" customHeight="1" x14ac:dyDescent="0.2">
      <c r="A121" s="99"/>
      <c r="C121" s="79"/>
      <c r="D121" s="136"/>
      <c r="E121" s="136"/>
      <c r="F121" s="136"/>
      <c r="G121" s="136"/>
      <c r="H121" s="163"/>
      <c r="I121" s="136"/>
      <c r="J121" s="136"/>
      <c r="K121" s="136"/>
      <c r="L121" s="136"/>
      <c r="M121" s="163"/>
      <c r="N121" s="136"/>
      <c r="O121" s="136"/>
      <c r="P121" s="136"/>
      <c r="Q121" s="136"/>
      <c r="R121" s="163"/>
      <c r="S121" s="136"/>
      <c r="T121" s="136"/>
      <c r="U121" s="136"/>
      <c r="V121" s="136"/>
      <c r="W121" s="163"/>
      <c r="X121" s="136"/>
      <c r="Y121" s="136"/>
      <c r="Z121" s="136"/>
      <c r="AA121" s="136"/>
      <c r="AB121" s="163"/>
      <c r="AC121" s="136"/>
      <c r="AD121" s="136"/>
      <c r="AE121" s="136"/>
      <c r="AF121" s="136"/>
      <c r="AG121" s="163"/>
      <c r="AH121" s="136"/>
      <c r="AI121" s="136"/>
      <c r="AJ121" s="136"/>
      <c r="AK121" s="136"/>
      <c r="AL121" s="163"/>
      <c r="AM121" s="136"/>
      <c r="AN121" s="136"/>
      <c r="AO121" s="136"/>
      <c r="AP121" s="136"/>
      <c r="AQ121" s="163"/>
      <c r="AR121" s="164"/>
      <c r="AS121" s="164"/>
    </row>
    <row r="122" spans="1:45" s="78" customFormat="1" ht="12.6" customHeight="1" x14ac:dyDescent="0.2">
      <c r="A122" s="99"/>
      <c r="C122" s="79"/>
      <c r="D122" s="136"/>
      <c r="E122" s="136"/>
      <c r="F122" s="136"/>
      <c r="G122" s="136"/>
      <c r="H122" s="163"/>
      <c r="I122" s="136"/>
      <c r="J122" s="136"/>
      <c r="K122" s="136"/>
      <c r="L122" s="136"/>
      <c r="M122" s="163"/>
      <c r="N122" s="136"/>
      <c r="O122" s="136"/>
      <c r="P122" s="136"/>
      <c r="Q122" s="136"/>
      <c r="R122" s="163"/>
      <c r="S122" s="136"/>
      <c r="T122" s="136"/>
      <c r="U122" s="136"/>
      <c r="V122" s="136"/>
      <c r="W122" s="163"/>
      <c r="X122" s="136"/>
      <c r="Y122" s="136"/>
      <c r="Z122" s="136"/>
      <c r="AA122" s="136"/>
      <c r="AB122" s="163"/>
      <c r="AC122" s="136"/>
      <c r="AD122" s="136"/>
      <c r="AE122" s="136"/>
      <c r="AF122" s="136"/>
      <c r="AG122" s="163"/>
      <c r="AH122" s="136"/>
      <c r="AI122" s="136"/>
      <c r="AJ122" s="136"/>
      <c r="AK122" s="136"/>
      <c r="AL122" s="163"/>
      <c r="AM122" s="136"/>
      <c r="AN122" s="136"/>
      <c r="AO122" s="136"/>
      <c r="AP122" s="136"/>
      <c r="AQ122" s="163"/>
      <c r="AR122" s="164"/>
      <c r="AS122" s="164"/>
    </row>
    <row r="123" spans="1:45" s="78" customFormat="1" ht="12.6" customHeight="1" x14ac:dyDescent="0.2">
      <c r="A123" s="99"/>
      <c r="C123" s="79"/>
      <c r="D123" s="136"/>
      <c r="E123" s="136"/>
      <c r="F123" s="136"/>
      <c r="G123" s="136"/>
      <c r="H123" s="163"/>
      <c r="I123" s="136"/>
      <c r="J123" s="136"/>
      <c r="K123" s="136"/>
      <c r="L123" s="136"/>
      <c r="M123" s="163"/>
      <c r="N123" s="136"/>
      <c r="O123" s="136"/>
      <c r="P123" s="136"/>
      <c r="Q123" s="136"/>
      <c r="R123" s="163"/>
      <c r="S123" s="136"/>
      <c r="T123" s="136"/>
      <c r="U123" s="136"/>
      <c r="V123" s="136"/>
      <c r="W123" s="163"/>
      <c r="X123" s="136"/>
      <c r="Y123" s="136"/>
      <c r="Z123" s="136"/>
      <c r="AA123" s="136"/>
      <c r="AB123" s="163"/>
      <c r="AC123" s="136"/>
      <c r="AD123" s="136"/>
      <c r="AE123" s="136"/>
      <c r="AF123" s="136"/>
      <c r="AG123" s="163"/>
      <c r="AH123" s="136"/>
      <c r="AI123" s="136"/>
      <c r="AJ123" s="136"/>
      <c r="AK123" s="136"/>
      <c r="AL123" s="163"/>
      <c r="AM123" s="136"/>
      <c r="AN123" s="136"/>
      <c r="AO123" s="136"/>
      <c r="AP123" s="136"/>
      <c r="AQ123" s="163"/>
      <c r="AR123" s="164"/>
      <c r="AS123" s="164"/>
    </row>
    <row r="124" spans="1:45" s="78" customFormat="1" ht="12.6" customHeight="1" x14ac:dyDescent="0.2">
      <c r="A124" s="99"/>
      <c r="C124" s="79"/>
      <c r="D124" s="136"/>
      <c r="E124" s="136"/>
      <c r="F124" s="136"/>
      <c r="G124" s="136"/>
      <c r="H124" s="163"/>
      <c r="I124" s="136"/>
      <c r="J124" s="136"/>
      <c r="K124" s="136"/>
      <c r="L124" s="136"/>
      <c r="M124" s="163"/>
      <c r="N124" s="136"/>
      <c r="O124" s="136"/>
      <c r="P124" s="136"/>
      <c r="Q124" s="136"/>
      <c r="R124" s="163"/>
      <c r="S124" s="136"/>
      <c r="T124" s="136"/>
      <c r="U124" s="136"/>
      <c r="V124" s="136"/>
      <c r="W124" s="163"/>
      <c r="X124" s="136"/>
      <c r="Y124" s="136"/>
      <c r="Z124" s="136"/>
      <c r="AA124" s="136"/>
      <c r="AB124" s="163"/>
      <c r="AC124" s="136"/>
      <c r="AD124" s="136"/>
      <c r="AE124" s="136"/>
      <c r="AF124" s="136"/>
      <c r="AG124" s="163"/>
      <c r="AH124" s="136"/>
      <c r="AI124" s="136"/>
      <c r="AJ124" s="136"/>
      <c r="AK124" s="136"/>
      <c r="AL124" s="163"/>
      <c r="AM124" s="136"/>
      <c r="AN124" s="136"/>
      <c r="AO124" s="136"/>
      <c r="AP124" s="136"/>
      <c r="AQ124" s="163"/>
      <c r="AR124" s="164"/>
      <c r="AS124" s="164"/>
    </row>
    <row r="125" spans="1:45" s="78" customFormat="1" ht="12.6" customHeight="1" x14ac:dyDescent="0.2">
      <c r="A125" s="99"/>
      <c r="C125" s="79"/>
      <c r="D125" s="136"/>
      <c r="E125" s="136"/>
      <c r="F125" s="136"/>
      <c r="G125" s="136"/>
      <c r="H125" s="163"/>
      <c r="I125" s="136"/>
      <c r="J125" s="136"/>
      <c r="K125" s="136"/>
      <c r="L125" s="136"/>
      <c r="M125" s="163"/>
      <c r="N125" s="136"/>
      <c r="O125" s="136"/>
      <c r="P125" s="136"/>
      <c r="Q125" s="136"/>
      <c r="R125" s="163"/>
      <c r="S125" s="136"/>
      <c r="T125" s="136"/>
      <c r="U125" s="136"/>
      <c r="V125" s="136"/>
      <c r="W125" s="163"/>
      <c r="X125" s="136"/>
      <c r="Y125" s="136"/>
      <c r="Z125" s="136"/>
      <c r="AA125" s="136"/>
      <c r="AB125" s="163"/>
      <c r="AC125" s="136"/>
      <c r="AD125" s="136"/>
      <c r="AE125" s="136"/>
      <c r="AF125" s="136"/>
      <c r="AG125" s="163"/>
      <c r="AH125" s="136"/>
      <c r="AI125" s="136"/>
      <c r="AJ125" s="136"/>
      <c r="AK125" s="136"/>
      <c r="AL125" s="163"/>
      <c r="AM125" s="136"/>
      <c r="AN125" s="136"/>
      <c r="AO125" s="136"/>
      <c r="AP125" s="136"/>
      <c r="AQ125" s="163"/>
      <c r="AR125" s="164"/>
      <c r="AS125" s="164"/>
    </row>
    <row r="126" spans="1:45" s="78" customFormat="1" ht="12.6" customHeight="1" x14ac:dyDescent="0.2">
      <c r="A126" s="99"/>
      <c r="C126" s="79"/>
      <c r="D126" s="136"/>
      <c r="E126" s="136"/>
      <c r="F126" s="136"/>
      <c r="G126" s="136"/>
      <c r="H126" s="163"/>
      <c r="I126" s="136"/>
      <c r="J126" s="136"/>
      <c r="K126" s="136"/>
      <c r="L126" s="136"/>
      <c r="M126" s="163"/>
      <c r="N126" s="136"/>
      <c r="O126" s="136"/>
      <c r="P126" s="136"/>
      <c r="Q126" s="136"/>
      <c r="R126" s="163"/>
      <c r="S126" s="136"/>
      <c r="T126" s="136"/>
      <c r="U126" s="136"/>
      <c r="V126" s="136"/>
      <c r="W126" s="163"/>
      <c r="X126" s="136"/>
      <c r="Y126" s="136"/>
      <c r="Z126" s="136"/>
      <c r="AA126" s="136"/>
      <c r="AB126" s="163"/>
      <c r="AC126" s="136"/>
      <c r="AD126" s="136"/>
      <c r="AE126" s="136"/>
      <c r="AF126" s="136"/>
      <c r="AG126" s="163"/>
      <c r="AH126" s="136"/>
      <c r="AI126" s="136"/>
      <c r="AJ126" s="136"/>
      <c r="AK126" s="136"/>
      <c r="AL126" s="163"/>
      <c r="AM126" s="136"/>
      <c r="AN126" s="136"/>
      <c r="AO126" s="136"/>
      <c r="AP126" s="136"/>
      <c r="AQ126" s="163"/>
      <c r="AR126" s="164"/>
      <c r="AS126" s="164"/>
    </row>
    <row r="127" spans="1:45" s="78" customFormat="1" ht="12.6" customHeight="1" x14ac:dyDescent="0.2">
      <c r="A127" s="99"/>
      <c r="C127" s="79"/>
      <c r="D127" s="136"/>
      <c r="E127" s="136"/>
      <c r="F127" s="136"/>
      <c r="G127" s="136"/>
      <c r="H127" s="163"/>
      <c r="I127" s="136"/>
      <c r="J127" s="136"/>
      <c r="K127" s="136"/>
      <c r="L127" s="136"/>
      <c r="M127" s="163"/>
      <c r="N127" s="136"/>
      <c r="O127" s="136"/>
      <c r="P127" s="136"/>
      <c r="Q127" s="136"/>
      <c r="R127" s="163"/>
      <c r="S127" s="136"/>
      <c r="T127" s="136"/>
      <c r="U127" s="136"/>
      <c r="V127" s="136"/>
      <c r="W127" s="163"/>
      <c r="X127" s="136"/>
      <c r="Y127" s="136"/>
      <c r="Z127" s="136"/>
      <c r="AA127" s="136"/>
      <c r="AB127" s="163"/>
      <c r="AC127" s="136"/>
      <c r="AD127" s="136"/>
      <c r="AE127" s="136"/>
      <c r="AF127" s="136"/>
      <c r="AG127" s="163"/>
      <c r="AH127" s="136"/>
      <c r="AI127" s="136"/>
      <c r="AJ127" s="136"/>
      <c r="AK127" s="136"/>
      <c r="AL127" s="163"/>
      <c r="AM127" s="136"/>
      <c r="AN127" s="136"/>
      <c r="AO127" s="136"/>
      <c r="AP127" s="136"/>
      <c r="AQ127" s="163"/>
      <c r="AR127" s="164"/>
      <c r="AS127" s="164"/>
    </row>
    <row r="128" spans="1:45" s="78" customFormat="1" ht="12.6" customHeight="1" x14ac:dyDescent="0.2">
      <c r="A128" s="99"/>
      <c r="C128" s="79"/>
      <c r="D128" s="136"/>
      <c r="E128" s="136"/>
      <c r="F128" s="136"/>
      <c r="G128" s="136"/>
      <c r="H128" s="163"/>
      <c r="I128" s="136"/>
      <c r="J128" s="136"/>
      <c r="K128" s="136"/>
      <c r="L128" s="136"/>
      <c r="M128" s="163"/>
      <c r="N128" s="136"/>
      <c r="O128" s="136"/>
      <c r="P128" s="136"/>
      <c r="Q128" s="136"/>
      <c r="R128" s="163"/>
      <c r="S128" s="136"/>
      <c r="T128" s="136"/>
      <c r="U128" s="136"/>
      <c r="V128" s="136"/>
      <c r="W128" s="163"/>
      <c r="X128" s="136"/>
      <c r="Y128" s="136"/>
      <c r="Z128" s="136"/>
      <c r="AA128" s="136"/>
      <c r="AB128" s="163"/>
      <c r="AC128" s="136"/>
      <c r="AD128" s="136"/>
      <c r="AE128" s="136"/>
      <c r="AF128" s="136"/>
      <c r="AG128" s="163"/>
      <c r="AH128" s="136"/>
      <c r="AI128" s="136"/>
      <c r="AJ128" s="136"/>
      <c r="AK128" s="136"/>
      <c r="AL128" s="163"/>
      <c r="AM128" s="136"/>
      <c r="AN128" s="136"/>
      <c r="AO128" s="136"/>
      <c r="AP128" s="136"/>
      <c r="AQ128" s="163"/>
      <c r="AR128" s="164"/>
      <c r="AS128" s="164"/>
    </row>
    <row r="129" spans="1:45" s="78" customFormat="1" ht="12.6" customHeight="1" x14ac:dyDescent="0.2">
      <c r="A129" s="99"/>
      <c r="C129" s="79"/>
      <c r="D129" s="136"/>
      <c r="E129" s="136"/>
      <c r="F129" s="136"/>
      <c r="G129" s="136"/>
      <c r="H129" s="163"/>
      <c r="I129" s="136"/>
      <c r="J129" s="136"/>
      <c r="K129" s="136"/>
      <c r="L129" s="136"/>
      <c r="M129" s="163"/>
      <c r="N129" s="136"/>
      <c r="O129" s="136"/>
      <c r="P129" s="136"/>
      <c r="Q129" s="136"/>
      <c r="R129" s="163"/>
      <c r="S129" s="136"/>
      <c r="T129" s="136"/>
      <c r="U129" s="136"/>
      <c r="V129" s="136"/>
      <c r="W129" s="163"/>
      <c r="X129" s="136"/>
      <c r="Y129" s="136"/>
      <c r="Z129" s="136"/>
      <c r="AA129" s="136"/>
      <c r="AB129" s="163"/>
      <c r="AC129" s="136"/>
      <c r="AD129" s="136"/>
      <c r="AE129" s="136"/>
      <c r="AF129" s="136"/>
      <c r="AG129" s="163"/>
      <c r="AH129" s="136"/>
      <c r="AI129" s="136"/>
      <c r="AJ129" s="136"/>
      <c r="AK129" s="136"/>
      <c r="AL129" s="163"/>
      <c r="AM129" s="136"/>
      <c r="AN129" s="136"/>
      <c r="AO129" s="136"/>
      <c r="AP129" s="136"/>
      <c r="AQ129" s="163"/>
      <c r="AR129" s="164"/>
      <c r="AS129" s="164"/>
    </row>
    <row r="130" spans="1:45" s="78" customFormat="1" ht="12.6" customHeight="1" x14ac:dyDescent="0.2">
      <c r="A130" s="99"/>
      <c r="C130" s="79"/>
      <c r="D130" s="136"/>
      <c r="E130" s="136"/>
      <c r="F130" s="136"/>
      <c r="G130" s="136"/>
      <c r="H130" s="163"/>
      <c r="I130" s="136"/>
      <c r="J130" s="136"/>
      <c r="K130" s="136"/>
      <c r="L130" s="136"/>
      <c r="M130" s="163"/>
      <c r="N130" s="136"/>
      <c r="O130" s="136"/>
      <c r="P130" s="136"/>
      <c r="Q130" s="136"/>
      <c r="R130" s="163"/>
      <c r="S130" s="136"/>
      <c r="T130" s="136"/>
      <c r="U130" s="136"/>
      <c r="V130" s="136"/>
      <c r="W130" s="163"/>
      <c r="X130" s="136"/>
      <c r="Y130" s="136"/>
      <c r="Z130" s="136"/>
      <c r="AA130" s="136"/>
      <c r="AB130" s="163"/>
      <c r="AC130" s="136"/>
      <c r="AD130" s="136"/>
      <c r="AE130" s="136"/>
      <c r="AF130" s="136"/>
      <c r="AG130" s="163"/>
      <c r="AH130" s="136"/>
      <c r="AI130" s="136"/>
      <c r="AJ130" s="136"/>
      <c r="AK130" s="136"/>
      <c r="AL130" s="163"/>
      <c r="AM130" s="136"/>
      <c r="AN130" s="136"/>
      <c r="AO130" s="136"/>
      <c r="AP130" s="136"/>
      <c r="AQ130" s="163"/>
      <c r="AR130" s="164"/>
      <c r="AS130" s="164"/>
    </row>
    <row r="131" spans="1:45" s="78" customFormat="1" ht="12.6" customHeight="1" x14ac:dyDescent="0.2">
      <c r="A131" s="99"/>
      <c r="C131" s="79"/>
      <c r="D131" s="136"/>
      <c r="E131" s="136"/>
      <c r="F131" s="136"/>
      <c r="G131" s="136"/>
      <c r="H131" s="163"/>
      <c r="I131" s="136"/>
      <c r="J131" s="136"/>
      <c r="K131" s="136"/>
      <c r="L131" s="136"/>
      <c r="M131" s="163"/>
      <c r="N131" s="136"/>
      <c r="O131" s="136"/>
      <c r="P131" s="136"/>
      <c r="Q131" s="136"/>
      <c r="R131" s="163"/>
      <c r="S131" s="136"/>
      <c r="T131" s="136"/>
      <c r="U131" s="136"/>
      <c r="V131" s="136"/>
      <c r="W131" s="163"/>
      <c r="X131" s="136"/>
      <c r="Y131" s="136"/>
      <c r="Z131" s="136"/>
      <c r="AA131" s="136"/>
      <c r="AB131" s="163"/>
      <c r="AC131" s="136"/>
      <c r="AD131" s="136"/>
      <c r="AE131" s="136"/>
      <c r="AF131" s="136"/>
      <c r="AG131" s="163"/>
      <c r="AH131" s="136"/>
      <c r="AI131" s="136"/>
      <c r="AJ131" s="136"/>
      <c r="AK131" s="136"/>
      <c r="AL131" s="163"/>
      <c r="AM131" s="136"/>
      <c r="AN131" s="136"/>
      <c r="AO131" s="136"/>
      <c r="AP131" s="136"/>
      <c r="AQ131" s="163"/>
      <c r="AR131" s="164"/>
      <c r="AS131" s="164"/>
    </row>
    <row r="132" spans="1:45" s="78" customFormat="1" ht="12.6" customHeight="1" x14ac:dyDescent="0.2">
      <c r="A132" s="99"/>
      <c r="C132" s="79"/>
      <c r="D132" s="136"/>
      <c r="E132" s="136"/>
      <c r="F132" s="136"/>
      <c r="G132" s="136"/>
      <c r="H132" s="163"/>
      <c r="I132" s="136"/>
      <c r="J132" s="136"/>
      <c r="K132" s="136"/>
      <c r="L132" s="136"/>
      <c r="M132" s="163"/>
      <c r="N132" s="136"/>
      <c r="O132" s="136"/>
      <c r="P132" s="136"/>
      <c r="Q132" s="136"/>
      <c r="R132" s="163"/>
      <c r="S132" s="136"/>
      <c r="T132" s="136"/>
      <c r="U132" s="136"/>
      <c r="V132" s="136"/>
      <c r="W132" s="163"/>
      <c r="X132" s="136"/>
      <c r="Y132" s="136"/>
      <c r="Z132" s="136"/>
      <c r="AA132" s="136"/>
      <c r="AB132" s="163"/>
      <c r="AC132" s="136"/>
      <c r="AD132" s="136"/>
      <c r="AE132" s="136"/>
      <c r="AF132" s="136"/>
      <c r="AG132" s="163"/>
      <c r="AH132" s="136"/>
      <c r="AI132" s="136"/>
      <c r="AJ132" s="136"/>
      <c r="AK132" s="136"/>
      <c r="AL132" s="163"/>
      <c r="AM132" s="136"/>
      <c r="AN132" s="136"/>
      <c r="AO132" s="136"/>
      <c r="AP132" s="136"/>
      <c r="AQ132" s="163"/>
      <c r="AR132" s="164"/>
      <c r="AS132" s="164"/>
    </row>
    <row r="133" spans="1:45" s="78" customFormat="1" ht="12.6" customHeight="1" x14ac:dyDescent="0.2">
      <c r="A133" s="99"/>
      <c r="C133" s="79"/>
      <c r="D133" s="136"/>
      <c r="E133" s="136"/>
      <c r="F133" s="136"/>
      <c r="G133" s="136"/>
      <c r="H133" s="163"/>
      <c r="I133" s="136"/>
      <c r="J133" s="136"/>
      <c r="K133" s="136"/>
      <c r="L133" s="136"/>
      <c r="M133" s="163"/>
      <c r="N133" s="136"/>
      <c r="O133" s="136"/>
      <c r="P133" s="136"/>
      <c r="Q133" s="136"/>
      <c r="R133" s="163"/>
      <c r="S133" s="136"/>
      <c r="T133" s="136"/>
      <c r="U133" s="136"/>
      <c r="V133" s="136"/>
      <c r="W133" s="163"/>
      <c r="X133" s="136"/>
      <c r="Y133" s="136"/>
      <c r="Z133" s="136"/>
      <c r="AA133" s="136"/>
      <c r="AB133" s="163"/>
      <c r="AC133" s="136"/>
      <c r="AD133" s="136"/>
      <c r="AE133" s="136"/>
      <c r="AF133" s="136"/>
      <c r="AG133" s="163"/>
      <c r="AH133" s="136"/>
      <c r="AI133" s="136"/>
      <c r="AJ133" s="136"/>
      <c r="AK133" s="136"/>
      <c r="AL133" s="163"/>
      <c r="AM133" s="136"/>
      <c r="AN133" s="136"/>
      <c r="AO133" s="136"/>
      <c r="AP133" s="136"/>
      <c r="AQ133" s="163"/>
      <c r="AR133" s="164"/>
      <c r="AS133" s="164"/>
    </row>
    <row r="134" spans="1:45" s="78" customFormat="1" ht="12.6" customHeight="1" x14ac:dyDescent="0.2">
      <c r="A134" s="99"/>
      <c r="C134" s="79"/>
      <c r="D134" s="136"/>
      <c r="E134" s="136"/>
      <c r="F134" s="136"/>
      <c r="G134" s="136"/>
      <c r="H134" s="163"/>
      <c r="I134" s="136"/>
      <c r="J134" s="136"/>
      <c r="K134" s="136"/>
      <c r="L134" s="136"/>
      <c r="M134" s="163"/>
      <c r="N134" s="136"/>
      <c r="O134" s="136"/>
      <c r="P134" s="136"/>
      <c r="Q134" s="136"/>
      <c r="R134" s="163"/>
      <c r="S134" s="136"/>
      <c r="T134" s="136"/>
      <c r="U134" s="136"/>
      <c r="V134" s="136"/>
      <c r="W134" s="163"/>
      <c r="X134" s="136"/>
      <c r="Y134" s="136"/>
      <c r="Z134" s="136"/>
      <c r="AA134" s="136"/>
      <c r="AB134" s="163"/>
      <c r="AC134" s="136"/>
      <c r="AD134" s="136"/>
      <c r="AE134" s="136"/>
      <c r="AF134" s="136"/>
      <c r="AG134" s="163"/>
      <c r="AH134" s="136"/>
      <c r="AI134" s="136"/>
      <c r="AJ134" s="136"/>
      <c r="AK134" s="136"/>
      <c r="AL134" s="163"/>
      <c r="AM134" s="136"/>
      <c r="AN134" s="136"/>
      <c r="AO134" s="136"/>
      <c r="AP134" s="136"/>
      <c r="AQ134" s="163"/>
      <c r="AR134" s="164"/>
      <c r="AS134" s="164"/>
    </row>
    <row r="135" spans="1:45" s="78" customFormat="1" ht="12.6" customHeight="1" x14ac:dyDescent="0.2">
      <c r="A135" s="99"/>
      <c r="C135" s="79"/>
      <c r="D135" s="136"/>
      <c r="E135" s="136"/>
      <c r="F135" s="136"/>
      <c r="G135" s="136"/>
      <c r="H135" s="163"/>
      <c r="I135" s="136"/>
      <c r="J135" s="136"/>
      <c r="K135" s="136"/>
      <c r="L135" s="136"/>
      <c r="M135" s="163"/>
      <c r="N135" s="136"/>
      <c r="O135" s="136"/>
      <c r="P135" s="136"/>
      <c r="Q135" s="136"/>
      <c r="R135" s="163"/>
      <c r="S135" s="136"/>
      <c r="T135" s="136"/>
      <c r="U135" s="136"/>
      <c r="V135" s="136"/>
      <c r="W135" s="163"/>
      <c r="X135" s="136"/>
      <c r="Y135" s="136"/>
      <c r="Z135" s="136"/>
      <c r="AA135" s="136"/>
      <c r="AB135" s="163"/>
      <c r="AC135" s="136"/>
      <c r="AD135" s="136"/>
      <c r="AE135" s="136"/>
      <c r="AF135" s="136"/>
      <c r="AG135" s="163"/>
      <c r="AH135" s="136"/>
      <c r="AI135" s="136"/>
      <c r="AJ135" s="136"/>
      <c r="AK135" s="136"/>
      <c r="AL135" s="163"/>
      <c r="AM135" s="136"/>
      <c r="AN135" s="136"/>
      <c r="AO135" s="136"/>
      <c r="AP135" s="136"/>
      <c r="AQ135" s="163"/>
      <c r="AR135" s="164"/>
      <c r="AS135" s="164"/>
    </row>
    <row r="136" spans="1:45" s="78" customFormat="1" ht="12.6" customHeight="1" x14ac:dyDescent="0.2">
      <c r="A136" s="99"/>
      <c r="C136" s="79"/>
      <c r="D136" s="136"/>
      <c r="E136" s="136"/>
      <c r="F136" s="136"/>
      <c r="G136" s="136"/>
      <c r="H136" s="163"/>
      <c r="I136" s="136"/>
      <c r="J136" s="136"/>
      <c r="K136" s="136"/>
      <c r="L136" s="136"/>
      <c r="M136" s="163"/>
      <c r="N136" s="136"/>
      <c r="O136" s="136"/>
      <c r="P136" s="136"/>
      <c r="Q136" s="136"/>
      <c r="R136" s="163"/>
      <c r="S136" s="136"/>
      <c r="T136" s="136"/>
      <c r="U136" s="136"/>
      <c r="V136" s="136"/>
      <c r="W136" s="163"/>
      <c r="X136" s="136"/>
      <c r="Y136" s="136"/>
      <c r="Z136" s="136"/>
      <c r="AA136" s="136"/>
      <c r="AB136" s="163"/>
      <c r="AC136" s="136"/>
      <c r="AD136" s="136"/>
      <c r="AE136" s="136"/>
      <c r="AF136" s="136"/>
      <c r="AG136" s="163"/>
      <c r="AH136" s="136"/>
      <c r="AI136" s="136"/>
      <c r="AJ136" s="136"/>
      <c r="AK136" s="136"/>
      <c r="AL136" s="163"/>
      <c r="AM136" s="136"/>
      <c r="AN136" s="136"/>
      <c r="AO136" s="136"/>
      <c r="AP136" s="136"/>
      <c r="AQ136" s="163"/>
      <c r="AR136" s="164"/>
      <c r="AS136" s="164"/>
    </row>
    <row r="137" spans="1:45" s="78" customFormat="1" ht="12.6" customHeight="1" x14ac:dyDescent="0.2">
      <c r="A137" s="99"/>
      <c r="C137" s="79"/>
      <c r="D137" s="136"/>
      <c r="E137" s="136"/>
      <c r="F137" s="136"/>
      <c r="G137" s="136"/>
      <c r="H137" s="163"/>
      <c r="I137" s="136"/>
      <c r="J137" s="136"/>
      <c r="K137" s="136"/>
      <c r="L137" s="136"/>
      <c r="M137" s="163"/>
      <c r="N137" s="136"/>
      <c r="O137" s="136"/>
      <c r="P137" s="136"/>
      <c r="Q137" s="136"/>
      <c r="R137" s="163"/>
      <c r="S137" s="136"/>
      <c r="T137" s="136"/>
      <c r="U137" s="136"/>
      <c r="V137" s="136"/>
      <c r="W137" s="163"/>
      <c r="X137" s="136"/>
      <c r="Y137" s="136"/>
      <c r="Z137" s="136"/>
      <c r="AA137" s="136"/>
      <c r="AB137" s="163"/>
      <c r="AC137" s="136"/>
      <c r="AD137" s="136"/>
      <c r="AE137" s="136"/>
      <c r="AF137" s="136"/>
      <c r="AG137" s="163"/>
      <c r="AH137" s="136"/>
      <c r="AI137" s="136"/>
      <c r="AJ137" s="136"/>
      <c r="AK137" s="136"/>
      <c r="AL137" s="163"/>
      <c r="AM137" s="136"/>
      <c r="AN137" s="136"/>
      <c r="AO137" s="136"/>
      <c r="AP137" s="136"/>
      <c r="AQ137" s="163"/>
      <c r="AR137" s="164"/>
      <c r="AS137" s="164"/>
    </row>
    <row r="138" spans="1:45" ht="12.6" customHeight="1" x14ac:dyDescent="0.2">
      <c r="AR138" s="167"/>
      <c r="AS138" s="167"/>
    </row>
  </sheetData>
  <sheetProtection selectLockedCells="1" selectUnlockedCells="1"/>
  <autoFilter ref="A6:AS6">
    <sortState ref="A7:AS62">
      <sortCondition descending="1" ref="AS6"/>
    </sortState>
  </autoFilter>
  <sortState ref="A7:AS62">
    <sortCondition descending="1" ref="AS7:AS62"/>
    <sortCondition descending="1" ref="AR7:AR62"/>
  </sortState>
  <mergeCells count="8">
    <mergeCell ref="AC3:AF3"/>
    <mergeCell ref="AH3:AK3"/>
    <mergeCell ref="AM3:AP3"/>
    <mergeCell ref="D3:G3"/>
    <mergeCell ref="I3:L3"/>
    <mergeCell ref="N3:Q3"/>
    <mergeCell ref="S3:V3"/>
    <mergeCell ref="X3:AA3"/>
  </mergeCells>
  <printOptions headings="1" gridLines="1"/>
  <pageMargins left="0.25" right="0.25" top="1.14375" bottom="1.14375" header="0.51180555555555551" footer="0.51180555555555551"/>
  <pageSetup paperSize="77" firstPageNumber="0" orientation="landscape" horizontalDpi="300" verticalDpi="300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37"/>
  <sheetViews>
    <sheetView workbookViewId="0">
      <selection activeCell="A12" sqref="A12"/>
    </sheetView>
  </sheetViews>
  <sheetFormatPr baseColWidth="10" defaultColWidth="12.140625" defaultRowHeight="12.6" customHeight="1" x14ac:dyDescent="0.2"/>
  <cols>
    <col min="1" max="1" width="6.7109375" style="1" customWidth="1"/>
    <col min="2" max="2" width="8.85546875" style="41" customWidth="1"/>
    <col min="3" max="3" width="20.28515625" customWidth="1"/>
    <col min="4" max="4" width="14.42578125" customWidth="1"/>
    <col min="5" max="5" width="32.28515625" style="2" customWidth="1"/>
    <col min="6" max="9" width="5.5703125" style="3" customWidth="1"/>
    <col min="10" max="10" width="8.140625" style="4" customWidth="1"/>
    <col min="11" max="14" width="5.5703125" style="3" customWidth="1"/>
    <col min="15" max="15" width="8.140625" style="4" customWidth="1"/>
    <col min="16" max="19" width="5.5703125" style="3" customWidth="1"/>
    <col min="20" max="20" width="9.5703125" style="4" customWidth="1"/>
    <col min="21" max="24" width="5.5703125" style="3" customWidth="1"/>
    <col min="25" max="25" width="8.140625" style="4" customWidth="1"/>
    <col min="26" max="29" width="5.5703125" style="3" customWidth="1"/>
    <col min="30" max="30" width="8.140625" style="4" customWidth="1"/>
    <col min="31" max="34" width="5.5703125" style="3" customWidth="1"/>
    <col min="35" max="35" width="8.140625" style="4" customWidth="1"/>
    <col min="36" max="39" width="5.5703125" style="3" customWidth="1"/>
    <col min="40" max="40" width="8.140625" style="4" customWidth="1"/>
    <col min="41" max="44" width="5.5703125" style="3" customWidth="1"/>
    <col min="45" max="45" width="8.140625" style="4" customWidth="1"/>
    <col min="46" max="49" width="5.5703125" style="3" customWidth="1"/>
    <col min="50" max="50" width="8.140625" style="4" customWidth="1"/>
    <col min="51" max="51" width="19" style="5" customWidth="1"/>
    <col min="52" max="52" width="17" style="5" customWidth="1"/>
  </cols>
  <sheetData>
    <row r="1" spans="1:52" ht="12.75" customHeight="1" x14ac:dyDescent="0.2">
      <c r="F1" s="6"/>
      <c r="G1" s="6"/>
      <c r="H1" s="6"/>
      <c r="I1" s="6"/>
      <c r="J1" s="7"/>
      <c r="K1" s="6"/>
      <c r="L1" s="6"/>
      <c r="M1" s="6"/>
      <c r="N1" s="6"/>
      <c r="O1" s="7"/>
      <c r="P1" s="6"/>
      <c r="Q1" s="6"/>
      <c r="R1" s="6"/>
      <c r="S1" s="6"/>
      <c r="T1" s="7"/>
      <c r="U1" s="6"/>
      <c r="V1" s="6"/>
      <c r="W1" s="6"/>
      <c r="X1" s="6"/>
      <c r="Y1" s="7"/>
      <c r="Z1" s="6"/>
      <c r="AA1" s="6"/>
      <c r="AB1" s="6"/>
      <c r="AC1" s="6"/>
      <c r="AD1" s="7"/>
      <c r="AE1" s="6"/>
      <c r="AF1" s="6"/>
      <c r="AG1" s="6"/>
      <c r="AH1" s="6"/>
      <c r="AI1" s="7"/>
      <c r="AJ1" s="6"/>
      <c r="AK1" s="6"/>
      <c r="AL1" s="6"/>
      <c r="AM1" s="6"/>
      <c r="AN1" s="7"/>
      <c r="AO1" s="6"/>
      <c r="AP1" s="6"/>
      <c r="AQ1" s="6"/>
      <c r="AR1" s="6"/>
      <c r="AS1" s="7"/>
      <c r="AT1" s="6"/>
      <c r="AU1" s="6"/>
      <c r="AV1" s="6"/>
      <c r="AW1" s="6"/>
      <c r="AX1" s="7"/>
    </row>
    <row r="2" spans="1:52" s="2" customFormat="1" ht="24" customHeight="1" x14ac:dyDescent="0.4">
      <c r="A2" s="8"/>
      <c r="B2" s="42" t="s">
        <v>25</v>
      </c>
      <c r="F2" s="6"/>
      <c r="G2" s="6"/>
      <c r="H2" s="6"/>
      <c r="I2" s="6"/>
      <c r="J2" s="9"/>
      <c r="K2" s="6"/>
      <c r="L2" s="6"/>
      <c r="M2" s="6"/>
      <c r="N2" s="6"/>
      <c r="O2" s="9"/>
      <c r="P2" s="6"/>
      <c r="Q2" s="6"/>
      <c r="R2" s="6"/>
      <c r="S2" s="6"/>
      <c r="T2" s="9"/>
      <c r="U2" s="6"/>
      <c r="V2" s="6"/>
      <c r="W2" s="6"/>
      <c r="X2" s="6"/>
      <c r="Y2" s="9"/>
      <c r="Z2" s="6"/>
      <c r="AA2" s="6"/>
      <c r="AB2" s="6"/>
      <c r="AC2" s="6"/>
      <c r="AD2" s="9"/>
      <c r="AE2" s="6"/>
      <c r="AF2" s="6"/>
      <c r="AG2" s="6"/>
      <c r="AH2" s="6"/>
      <c r="AI2" s="9"/>
      <c r="AJ2" s="6"/>
      <c r="AK2" s="6"/>
      <c r="AL2" s="6"/>
      <c r="AM2" s="6"/>
      <c r="AN2" s="9"/>
      <c r="AO2" s="6"/>
      <c r="AP2" s="6"/>
      <c r="AQ2" s="6"/>
      <c r="AR2" s="6"/>
      <c r="AS2" s="9"/>
      <c r="AT2" s="6"/>
      <c r="AU2" s="6"/>
      <c r="AV2" s="6"/>
      <c r="AW2" s="6"/>
      <c r="AX2" s="9"/>
      <c r="AY2" s="10"/>
      <c r="AZ2" s="10"/>
    </row>
    <row r="3" spans="1:52" s="2" customFormat="1" ht="16.5" customHeight="1" x14ac:dyDescent="0.4">
      <c r="A3" s="8"/>
      <c r="B3" s="43" t="s">
        <v>26</v>
      </c>
      <c r="C3" s="11"/>
      <c r="F3" s="174" t="s">
        <v>0</v>
      </c>
      <c r="G3" s="174"/>
      <c r="H3" s="174"/>
      <c r="I3" s="174"/>
      <c r="J3" s="7"/>
      <c r="K3" s="174" t="s">
        <v>1</v>
      </c>
      <c r="L3" s="174"/>
      <c r="M3" s="174"/>
      <c r="N3" s="174"/>
      <c r="O3" s="7"/>
      <c r="P3" s="174" t="s">
        <v>2</v>
      </c>
      <c r="Q3" s="174"/>
      <c r="R3" s="174"/>
      <c r="S3" s="174"/>
      <c r="T3" s="7"/>
      <c r="U3" s="174" t="s">
        <v>3</v>
      </c>
      <c r="V3" s="174"/>
      <c r="W3" s="174"/>
      <c r="X3" s="174"/>
      <c r="Y3" s="7"/>
      <c r="Z3" s="174" t="s">
        <v>4</v>
      </c>
      <c r="AA3" s="174"/>
      <c r="AB3" s="174"/>
      <c r="AC3" s="174"/>
      <c r="AD3" s="7"/>
      <c r="AE3" s="174" t="s">
        <v>5</v>
      </c>
      <c r="AF3" s="174"/>
      <c r="AG3" s="174"/>
      <c r="AH3" s="174"/>
      <c r="AI3" s="7"/>
      <c r="AJ3" s="174" t="s">
        <v>6</v>
      </c>
      <c r="AK3" s="174"/>
      <c r="AL3" s="174"/>
      <c r="AM3" s="174"/>
      <c r="AN3" s="7"/>
      <c r="AO3" s="174" t="s">
        <v>7</v>
      </c>
      <c r="AP3" s="174"/>
      <c r="AQ3" s="174"/>
      <c r="AR3" s="174"/>
      <c r="AS3" s="7"/>
      <c r="AT3" s="174" t="s">
        <v>8</v>
      </c>
      <c r="AU3" s="174"/>
      <c r="AV3" s="174"/>
      <c r="AW3" s="174"/>
      <c r="AX3" s="7"/>
      <c r="AY3" s="10"/>
      <c r="AZ3" s="10"/>
    </row>
    <row r="4" spans="1:52" s="2" customFormat="1" ht="12.75" customHeight="1" x14ac:dyDescent="0.2">
      <c r="A4" s="8"/>
      <c r="B4" s="43" t="s">
        <v>27</v>
      </c>
      <c r="F4" s="12"/>
      <c r="G4" s="12"/>
      <c r="H4" s="12"/>
      <c r="I4" s="12"/>
      <c r="J4" s="13"/>
      <c r="K4" s="12"/>
      <c r="L4" s="12"/>
      <c r="M4" s="12"/>
      <c r="N4" s="12"/>
      <c r="O4" s="13"/>
      <c r="P4" s="12"/>
      <c r="Q4" s="12"/>
      <c r="R4" s="12"/>
      <c r="S4" s="12"/>
      <c r="T4" s="13"/>
      <c r="U4" s="12"/>
      <c r="V4" s="12"/>
      <c r="W4" s="12"/>
      <c r="X4" s="12"/>
      <c r="Y4" s="13"/>
      <c r="Z4" s="12"/>
      <c r="AA4" s="12"/>
      <c r="AB4" s="12"/>
      <c r="AC4" s="12"/>
      <c r="AD4" s="13"/>
      <c r="AE4" s="12"/>
      <c r="AF4" s="12"/>
      <c r="AG4" s="12"/>
      <c r="AH4" s="12"/>
      <c r="AI4" s="13"/>
      <c r="AJ4" s="12"/>
      <c r="AK4" s="12"/>
      <c r="AL4" s="12"/>
      <c r="AM4" s="12"/>
      <c r="AN4" s="13"/>
      <c r="AO4" s="12"/>
      <c r="AP4" s="12"/>
      <c r="AQ4" s="12"/>
      <c r="AR4" s="12"/>
      <c r="AS4" s="13"/>
      <c r="AT4" s="12"/>
      <c r="AU4" s="12"/>
      <c r="AV4" s="12"/>
      <c r="AW4" s="12"/>
      <c r="AX4" s="13"/>
      <c r="AY4" s="14"/>
      <c r="AZ4" s="14"/>
    </row>
    <row r="5" spans="1:52" s="2" customFormat="1" ht="12.75" customHeight="1" x14ac:dyDescent="0.2">
      <c r="A5" s="8"/>
      <c r="B5" s="43"/>
      <c r="F5" s="12"/>
      <c r="G5" s="12"/>
      <c r="H5" s="12"/>
      <c r="I5" s="12"/>
      <c r="J5" s="13"/>
      <c r="K5" s="12"/>
      <c r="L5" s="12"/>
      <c r="M5" s="12"/>
      <c r="N5" s="12"/>
      <c r="O5" s="13"/>
      <c r="P5" s="12"/>
      <c r="Q5" s="12"/>
      <c r="R5" s="12"/>
      <c r="S5" s="12"/>
      <c r="T5" s="13"/>
      <c r="U5" s="12"/>
      <c r="V5" s="12"/>
      <c r="W5" s="12"/>
      <c r="X5" s="12"/>
      <c r="Y5" s="13"/>
      <c r="Z5" s="12"/>
      <c r="AA5" s="12"/>
      <c r="AB5" s="12"/>
      <c r="AC5" s="12"/>
      <c r="AD5" s="13"/>
      <c r="AE5" s="12"/>
      <c r="AF5" s="12"/>
      <c r="AG5" s="12"/>
      <c r="AH5" s="12"/>
      <c r="AI5" s="13"/>
      <c r="AJ5" s="12"/>
      <c r="AK5" s="12"/>
      <c r="AL5" s="12"/>
      <c r="AM5" s="12"/>
      <c r="AN5" s="13"/>
      <c r="AO5" s="12"/>
      <c r="AP5" s="12"/>
      <c r="AQ5" s="12"/>
      <c r="AR5" s="12"/>
      <c r="AS5" s="13"/>
      <c r="AT5" s="12"/>
      <c r="AU5" s="12"/>
      <c r="AV5" s="12"/>
      <c r="AW5" s="12"/>
      <c r="AX5" s="13"/>
      <c r="AY5" s="14"/>
      <c r="AZ5" s="14"/>
    </row>
    <row r="6" spans="1:52" s="2" customFormat="1" ht="12.75" customHeight="1" x14ac:dyDescent="0.2">
      <c r="A6" s="15" t="s">
        <v>9</v>
      </c>
      <c r="B6" s="44" t="s">
        <v>28</v>
      </c>
      <c r="C6" s="16" t="s">
        <v>10</v>
      </c>
      <c r="D6" s="16" t="s">
        <v>11</v>
      </c>
      <c r="E6" s="16" t="s">
        <v>12</v>
      </c>
      <c r="F6" s="17" t="s">
        <v>13</v>
      </c>
      <c r="G6" s="17" t="s">
        <v>14</v>
      </c>
      <c r="H6" s="17" t="s">
        <v>13</v>
      </c>
      <c r="I6" s="17" t="s">
        <v>15</v>
      </c>
      <c r="J6" s="18" t="s">
        <v>16</v>
      </c>
      <c r="K6" s="17" t="s">
        <v>13</v>
      </c>
      <c r="L6" s="17" t="s">
        <v>14</v>
      </c>
      <c r="M6" s="17" t="s">
        <v>13</v>
      </c>
      <c r="N6" s="17" t="s">
        <v>15</v>
      </c>
      <c r="O6" s="18" t="s">
        <v>16</v>
      </c>
      <c r="P6" s="17" t="s">
        <v>13</v>
      </c>
      <c r="Q6" s="17" t="s">
        <v>14</v>
      </c>
      <c r="R6" s="17" t="s">
        <v>13</v>
      </c>
      <c r="S6" s="17" t="s">
        <v>15</v>
      </c>
      <c r="T6" s="18" t="s">
        <v>16</v>
      </c>
      <c r="U6" s="17" t="s">
        <v>13</v>
      </c>
      <c r="V6" s="17" t="s">
        <v>14</v>
      </c>
      <c r="W6" s="17" t="s">
        <v>13</v>
      </c>
      <c r="X6" s="17" t="s">
        <v>15</v>
      </c>
      <c r="Y6" s="18" t="s">
        <v>16</v>
      </c>
      <c r="Z6" s="17" t="s">
        <v>13</v>
      </c>
      <c r="AA6" s="17" t="s">
        <v>14</v>
      </c>
      <c r="AB6" s="17" t="s">
        <v>13</v>
      </c>
      <c r="AC6" s="17" t="s">
        <v>15</v>
      </c>
      <c r="AD6" s="18" t="s">
        <v>16</v>
      </c>
      <c r="AE6" s="17" t="s">
        <v>13</v>
      </c>
      <c r="AF6" s="17" t="s">
        <v>14</v>
      </c>
      <c r="AG6" s="17" t="s">
        <v>13</v>
      </c>
      <c r="AH6" s="17" t="s">
        <v>15</v>
      </c>
      <c r="AI6" s="18" t="s">
        <v>16</v>
      </c>
      <c r="AJ6" s="17" t="s">
        <v>13</v>
      </c>
      <c r="AK6" s="17" t="s">
        <v>14</v>
      </c>
      <c r="AL6" s="17" t="s">
        <v>13</v>
      </c>
      <c r="AM6" s="17" t="s">
        <v>15</v>
      </c>
      <c r="AN6" s="18" t="s">
        <v>16</v>
      </c>
      <c r="AO6" s="17" t="s">
        <v>13</v>
      </c>
      <c r="AP6" s="17" t="s">
        <v>14</v>
      </c>
      <c r="AQ6" s="17" t="s">
        <v>13</v>
      </c>
      <c r="AR6" s="17" t="s">
        <v>15</v>
      </c>
      <c r="AS6" s="18" t="s">
        <v>16</v>
      </c>
      <c r="AT6" s="17" t="s">
        <v>13</v>
      </c>
      <c r="AU6" s="17" t="s">
        <v>14</v>
      </c>
      <c r="AV6" s="17" t="s">
        <v>13</v>
      </c>
      <c r="AW6" s="17" t="s">
        <v>15</v>
      </c>
      <c r="AX6" s="18" t="s">
        <v>16</v>
      </c>
      <c r="AY6" s="19" t="s">
        <v>17</v>
      </c>
      <c r="AZ6" s="19" t="s">
        <v>18</v>
      </c>
    </row>
    <row r="7" spans="1:52" ht="12.95" customHeight="1" x14ac:dyDescent="0.2">
      <c r="A7" s="20">
        <v>1</v>
      </c>
      <c r="B7" s="45" t="s">
        <v>29</v>
      </c>
      <c r="C7" s="24" t="s">
        <v>30</v>
      </c>
      <c r="D7" s="24" t="s">
        <v>31</v>
      </c>
      <c r="E7" s="25" t="s">
        <v>32</v>
      </c>
      <c r="F7" s="21">
        <v>25</v>
      </c>
      <c r="G7" s="21">
        <v>36</v>
      </c>
      <c r="H7" s="22">
        <f>IF(F7="",0,VLOOKUP(F7,Werte!$A:$C,3))</f>
        <v>1</v>
      </c>
      <c r="I7" s="22">
        <f>IF(G7="",0,VLOOKUP(G7,Werte!$D:$F,3))</f>
        <v>1</v>
      </c>
      <c r="J7" s="23">
        <f>SUM(H7:I7)</f>
        <v>2</v>
      </c>
      <c r="K7" s="21"/>
      <c r="L7" s="21"/>
      <c r="M7" s="22">
        <f>IF(K7="",0,VLOOKUP(K7,Werte!$A:$C,3))</f>
        <v>0</v>
      </c>
      <c r="N7" s="22">
        <f>IF(L7="",0,VLOOKUP(L7,Werte!$D:$F,3))</f>
        <v>0</v>
      </c>
      <c r="O7" s="23">
        <f>SUM(M7:N7)</f>
        <v>0</v>
      </c>
      <c r="P7" s="21"/>
      <c r="Q7" s="21"/>
      <c r="R7" s="22">
        <f>IF(P7="",0,VLOOKUP(P7,Werte!$A:$C,3))</f>
        <v>0</v>
      </c>
      <c r="S7" s="22">
        <f>IF(Q7="",0,VLOOKUP(Q7,Werte!$D:$F,3))</f>
        <v>0</v>
      </c>
      <c r="T7" s="23">
        <f>SUM(R7:S7)</f>
        <v>0</v>
      </c>
      <c r="U7" s="21"/>
      <c r="V7" s="21"/>
      <c r="W7" s="22">
        <f>IF(U7="",0,VLOOKUP(U7,Werte!$A:$C,3))</f>
        <v>0</v>
      </c>
      <c r="X7" s="22">
        <f>IF(V7="",0,VLOOKUP(V7,Werte!$D:$F,3))</f>
        <v>0</v>
      </c>
      <c r="Y7" s="23">
        <f>SUM(W7:X7)</f>
        <v>0</v>
      </c>
      <c r="Z7" s="21"/>
      <c r="AA7" s="21"/>
      <c r="AB7" s="22">
        <f>IF(Z7="",0,VLOOKUP(Z7,Werte!$A:$C,3))</f>
        <v>0</v>
      </c>
      <c r="AC7" s="22">
        <f>IF(AA7="",0,VLOOKUP(AA7,Werte!$D:$F,3))</f>
        <v>0</v>
      </c>
      <c r="AD7" s="23">
        <f>SUM(AB7:AC7)</f>
        <v>0</v>
      </c>
      <c r="AE7" s="21">
        <v>62</v>
      </c>
      <c r="AF7" s="21">
        <v>4</v>
      </c>
      <c r="AG7" s="22">
        <f>IF(AE7="",0,VLOOKUP(AE7,Werte!$A:$C,3))</f>
        <v>5</v>
      </c>
      <c r="AH7" s="22">
        <f>IF(AF7="",0,VLOOKUP(AF7,Werte!$D:$F,3))</f>
        <v>7</v>
      </c>
      <c r="AI7" s="23">
        <f>SUM(AG7:AH7)</f>
        <v>12</v>
      </c>
      <c r="AJ7" s="21"/>
      <c r="AK7" s="21"/>
      <c r="AL7" s="21">
        <f>IF(AJ7="",0,VLOOKUP(AJ7,Werte!$A:$C,3))</f>
        <v>0</v>
      </c>
      <c r="AM7" s="21">
        <f>IF(AK7="",0,VLOOKUP(AK7,Werte!$D:$F,3))</f>
        <v>0</v>
      </c>
      <c r="AN7" s="23">
        <f>SUM(AL7:AM7)</f>
        <v>0</v>
      </c>
      <c r="AO7" s="21"/>
      <c r="AP7" s="21"/>
      <c r="AQ7" s="22">
        <f>IF(AO7="",0,VLOOKUP(AO7,Werte!$A:$C,3))</f>
        <v>0</v>
      </c>
      <c r="AR7" s="22">
        <f>IF(AP7="",0,VLOOKUP(AP7,Werte!$D:$F,3))</f>
        <v>0</v>
      </c>
      <c r="AS7" s="23">
        <f>SUM(AQ7:AR7)</f>
        <v>0</v>
      </c>
      <c r="AT7" s="21">
        <v>85</v>
      </c>
      <c r="AU7" s="21">
        <v>3</v>
      </c>
      <c r="AV7" s="22">
        <f>IF(AT7="",0,VLOOKUP(AT7,Werte!$A:$C,3))</f>
        <v>7</v>
      </c>
      <c r="AW7" s="22">
        <f>IF(AU7="",0,VLOOKUP(AU7,Werte!$D:$F,3))</f>
        <v>8</v>
      </c>
      <c r="AX7" s="23">
        <f>SUM(AV7:AW7)</f>
        <v>15</v>
      </c>
      <c r="AY7" s="22">
        <f>F7+K7+P7+U7+Z7+AE7+AJ7+AO7+AT7</f>
        <v>172</v>
      </c>
      <c r="AZ7" s="22">
        <f>J7+O7+T7+Y7+AD7+AI7+AM7+AR7+AW7+AM7+AW7</f>
        <v>30</v>
      </c>
    </row>
    <row r="8" spans="1:52" ht="12.6" customHeight="1" x14ac:dyDescent="0.2">
      <c r="A8" s="20">
        <v>2</v>
      </c>
      <c r="B8" s="45" t="s">
        <v>29</v>
      </c>
      <c r="C8" s="24" t="s">
        <v>21</v>
      </c>
      <c r="D8" s="24" t="s">
        <v>33</v>
      </c>
      <c r="E8" s="25" t="s">
        <v>34</v>
      </c>
      <c r="F8" s="21"/>
      <c r="G8" s="21"/>
      <c r="H8" s="27">
        <f>IF(F8="",0,VLOOKUP(F8,Werte!$A:$C,3))</f>
        <v>0</v>
      </c>
      <c r="I8" s="27">
        <f>IF(G8="",0,VLOOKUP(G8,Werte!$D:$F,3))</f>
        <v>0</v>
      </c>
      <c r="J8" s="26">
        <f>SUM(H8:I8)</f>
        <v>0</v>
      </c>
      <c r="K8" s="21"/>
      <c r="L8" s="21"/>
      <c r="M8" s="22">
        <f>IF(K8="",0,VLOOKUP(K8,Werte!$A:$C,3))</f>
        <v>0</v>
      </c>
      <c r="N8" s="22">
        <f>IF(L8="",0,VLOOKUP(L8,Werte!$D:$F,3))</f>
        <v>0</v>
      </c>
      <c r="O8" s="23">
        <f>SUM(M8:N8)</f>
        <v>0</v>
      </c>
      <c r="P8" s="21"/>
      <c r="Q8" s="21"/>
      <c r="R8" s="21">
        <f>IF(P8="",0,VLOOKUP(P8,Werte!$A:$C,3))</f>
        <v>0</v>
      </c>
      <c r="S8" s="21">
        <f>IF(Q8="",0,VLOOKUP(Q8,Werte!$D:$F,3))</f>
        <v>0</v>
      </c>
      <c r="T8" s="23">
        <f>SUM(R8:S8)</f>
        <v>0</v>
      </c>
      <c r="U8" s="21"/>
      <c r="V8" s="21"/>
      <c r="W8" s="22">
        <f>IF(U8="",0,VLOOKUP(U8,Werte!$A:$C,3))</f>
        <v>0</v>
      </c>
      <c r="X8" s="22">
        <f>IF(V8="",0,VLOOKUP(V8,Werte!$D:$F,3))</f>
        <v>0</v>
      </c>
      <c r="Y8" s="26">
        <f>SUM(W8:X8)</f>
        <v>0</v>
      </c>
      <c r="Z8" s="21"/>
      <c r="AA8" s="21"/>
      <c r="AB8" s="22">
        <f>IF(Z8="",0,VLOOKUP(Z8,Werte!$A:$C,3))</f>
        <v>0</v>
      </c>
      <c r="AC8" s="22">
        <f>IF(AA8="",0,VLOOKUP(AA8,Werte!$D:$F,3))</f>
        <v>0</v>
      </c>
      <c r="AD8" s="23">
        <f>SUM(AB8:AC8)</f>
        <v>0</v>
      </c>
      <c r="AE8" s="21">
        <v>31</v>
      </c>
      <c r="AF8" s="21">
        <v>2</v>
      </c>
      <c r="AG8" s="22">
        <f>IF(AE8="",0,VLOOKUP(AE8,Werte!$A:$C,3))</f>
        <v>2</v>
      </c>
      <c r="AH8" s="22">
        <f>IF(AF8="",0,VLOOKUP(AF8,Werte!$D:$F,3))</f>
        <v>9</v>
      </c>
      <c r="AI8" s="23">
        <f>SUM(AG8:AH8)</f>
        <v>11</v>
      </c>
      <c r="AJ8" s="21"/>
      <c r="AK8" s="21"/>
      <c r="AL8" s="21">
        <f>IF(AJ8="",0,VLOOKUP(AJ8,Werte!$A:$C,3))</f>
        <v>0</v>
      </c>
      <c r="AM8" s="21">
        <f>IF(AK8="",0,VLOOKUP(AK8,Werte!$D:$F,3))</f>
        <v>0</v>
      </c>
      <c r="AN8" s="23">
        <f>SUM(AL8:AM8)</f>
        <v>0</v>
      </c>
      <c r="AO8" s="21"/>
      <c r="AP8" s="21"/>
      <c r="AQ8" s="22">
        <f>IF(AO8="",0,VLOOKUP(AO8,Werte!$A:$C,3))</f>
        <v>0</v>
      </c>
      <c r="AR8" s="22">
        <f>IF(AP8="",0,VLOOKUP(AP8,Werte!$D:$F,3))</f>
        <v>0</v>
      </c>
      <c r="AS8" s="23">
        <f>SUM(AQ8:AR8)</f>
        <v>0</v>
      </c>
      <c r="AT8" s="21"/>
      <c r="AU8" s="21"/>
      <c r="AV8" s="22">
        <f>IF(AT8="",0,VLOOKUP(AT8,Werte!$A:$C,3))</f>
        <v>0</v>
      </c>
      <c r="AW8" s="22">
        <f>IF(AU8="",0,VLOOKUP(AU8,Werte!$D:$F,3))</f>
        <v>0</v>
      </c>
      <c r="AX8" s="23">
        <f>SUM(AV8:AW8)</f>
        <v>0</v>
      </c>
      <c r="AY8" s="22">
        <f>F8+K8+P8+U8+Z8+AE8+AJ8+AO8+AT8</f>
        <v>31</v>
      </c>
      <c r="AZ8" s="22">
        <f>J8+O8+T8+Y8+AD8+AI8+AM8+AR8+AW8+AM8+AW8</f>
        <v>11</v>
      </c>
    </row>
    <row r="9" spans="1:52" ht="12.6" customHeight="1" x14ac:dyDescent="0.2">
      <c r="A9" s="20">
        <v>3</v>
      </c>
      <c r="B9" s="45" t="s">
        <v>29</v>
      </c>
      <c r="C9" s="30" t="s">
        <v>24</v>
      </c>
      <c r="D9" s="30" t="s">
        <v>35</v>
      </c>
      <c r="E9" s="32" t="s">
        <v>36</v>
      </c>
      <c r="F9" s="21">
        <v>25</v>
      </c>
      <c r="G9" s="21">
        <v>43</v>
      </c>
      <c r="H9" s="21">
        <f>IF(F9="",0,VLOOKUP(F9,Werte!$A:$C,3))</f>
        <v>1</v>
      </c>
      <c r="I9" s="21">
        <f>IF(G9="",0,VLOOKUP(G9,Werte!$D:$F,3))</f>
        <v>1</v>
      </c>
      <c r="J9" s="26">
        <f>SUM(H9:I9)</f>
        <v>2</v>
      </c>
      <c r="K9" s="21"/>
      <c r="L9" s="21"/>
      <c r="M9" s="21">
        <f>IF(K9="",0,VLOOKUP(K9,Werte!$A:$C,3))</f>
        <v>0</v>
      </c>
      <c r="N9" s="21">
        <f>IF(L9="",0,VLOOKUP(L9,Werte!$D:$F,3))</f>
        <v>0</v>
      </c>
      <c r="O9" s="26">
        <f>SUM(M9:N9)</f>
        <v>0</v>
      </c>
      <c r="P9" s="21">
        <v>26</v>
      </c>
      <c r="Q9" s="21">
        <v>21</v>
      </c>
      <c r="R9" s="21">
        <f>IF(P9="",0,VLOOKUP(P9,Werte!$A:$C,3))</f>
        <v>1</v>
      </c>
      <c r="S9" s="21">
        <f>IF(Q9="",0,VLOOKUP(Q9,Werte!$D:$F,3))</f>
        <v>1</v>
      </c>
      <c r="T9" s="26">
        <f>SUM(R9:S9)</f>
        <v>2</v>
      </c>
      <c r="U9" s="21"/>
      <c r="V9" s="21"/>
      <c r="W9" s="22">
        <f>IF(U9="",0,VLOOKUP(U9,Werte!$A:$C,3))</f>
        <v>0</v>
      </c>
      <c r="X9" s="22">
        <f>IF(V9="",0,VLOOKUP(V9,Werte!$D:$F,3))</f>
        <v>0</v>
      </c>
      <c r="Y9" s="26">
        <f>SUM(W9:X9)</f>
        <v>0</v>
      </c>
      <c r="Z9" s="21">
        <v>25</v>
      </c>
      <c r="AA9" s="21">
        <v>12</v>
      </c>
      <c r="AB9" s="21">
        <f>IF(Z9="",0,VLOOKUP(Z9,Werte!$A:$C,3))</f>
        <v>1</v>
      </c>
      <c r="AC9" s="21">
        <f>IF(AA9="",0,VLOOKUP(AA9,Werte!$D:$F,3))</f>
        <v>4</v>
      </c>
      <c r="AD9" s="26">
        <f>SUM(AB9:AC9)</f>
        <v>5</v>
      </c>
      <c r="AE9" s="21"/>
      <c r="AF9" s="21"/>
      <c r="AG9" s="21">
        <f>IF(AE9="",0,VLOOKUP(AE9,Werte!$A:$C,3))</f>
        <v>0</v>
      </c>
      <c r="AH9" s="21">
        <f>IF(AF9="",0,VLOOKUP(AF9,Werte!$D:$F,3))</f>
        <v>0</v>
      </c>
      <c r="AI9" s="26">
        <f>SUM(AG9:AH9)</f>
        <v>0</v>
      </c>
      <c r="AJ9" s="21"/>
      <c r="AK9" s="21"/>
      <c r="AL9" s="21">
        <f>IF(AJ9="",0,VLOOKUP(AJ9,Werte!$A:$C,3))</f>
        <v>0</v>
      </c>
      <c r="AM9" s="21">
        <f>IF(AK9="",0,VLOOKUP(AK9,Werte!$D:$F,3))</f>
        <v>0</v>
      </c>
      <c r="AN9" s="26">
        <f>SUM(AL9:AM9)</f>
        <v>0</v>
      </c>
      <c r="AO9" s="21"/>
      <c r="AP9" s="21"/>
      <c r="AQ9" s="21">
        <f>IF(AO9="",0,VLOOKUP(AO9,Werte!$A:$C,3))</f>
        <v>0</v>
      </c>
      <c r="AR9" s="21">
        <f>IF(AP9="",0,VLOOKUP(AP9,Werte!$D:$F,3))</f>
        <v>0</v>
      </c>
      <c r="AS9" s="26">
        <f>SUM(AQ9:AR9)</f>
        <v>0</v>
      </c>
      <c r="AT9" s="21"/>
      <c r="AU9" s="21"/>
      <c r="AV9" s="21">
        <f>IF(AT9="",0,VLOOKUP(AT9,Werte!$A:$C,3))</f>
        <v>0</v>
      </c>
      <c r="AW9" s="21">
        <f>IF(AU9="",0,VLOOKUP(AU9,Werte!$D:$F,3))</f>
        <v>0</v>
      </c>
      <c r="AX9" s="26">
        <f>SUM(AV9:AW9)</f>
        <v>0</v>
      </c>
      <c r="AY9" s="22">
        <f>F9+K9+P9+U9+Z9+AE9+AJ9+AO9+AT9</f>
        <v>76</v>
      </c>
      <c r="AZ9" s="22">
        <f>J9+O9+T9+Y9+AD9+AI9+AM9+AR9+AW9+AM9+AW9</f>
        <v>9</v>
      </c>
    </row>
    <row r="10" spans="1:52" ht="12.6" customHeight="1" x14ac:dyDescent="0.25">
      <c r="A10" s="8"/>
      <c r="B10" s="46"/>
      <c r="C10" s="33"/>
      <c r="D10" s="33"/>
      <c r="E10" s="33"/>
      <c r="AY10" s="14"/>
      <c r="AZ10" s="14"/>
    </row>
    <row r="11" spans="1:52" ht="12.75" customHeight="1" x14ac:dyDescent="0.2">
      <c r="A11" s="8"/>
      <c r="B11" s="43"/>
      <c r="C11" s="2"/>
      <c r="D11" s="2"/>
      <c r="AY11" s="10"/>
      <c r="AZ11" s="10"/>
    </row>
    <row r="12" spans="1:52" ht="12.75" customHeight="1" x14ac:dyDescent="0.2">
      <c r="A12" s="8"/>
      <c r="B12" s="43"/>
      <c r="C12" s="34"/>
      <c r="D12" s="2"/>
      <c r="AY12" s="10"/>
      <c r="AZ12" s="10"/>
    </row>
    <row r="13" spans="1:52" ht="12.75" customHeight="1" x14ac:dyDescent="0.2">
      <c r="A13" s="35"/>
      <c r="B13" s="47"/>
      <c r="C13" s="34"/>
      <c r="D13" s="36"/>
      <c r="AZ13" s="37"/>
    </row>
    <row r="14" spans="1:52" ht="12.75" customHeight="1" x14ac:dyDescent="0.2">
      <c r="A14" s="38"/>
      <c r="C14" s="39"/>
      <c r="D14" s="39"/>
      <c r="AZ14" s="40"/>
    </row>
    <row r="15" spans="1:52" ht="12.75" customHeight="1" x14ac:dyDescent="0.2">
      <c r="A15" s="38"/>
      <c r="C15" s="39"/>
      <c r="D15" s="39"/>
      <c r="AZ15" s="40"/>
    </row>
    <row r="16" spans="1:52" ht="12.6" customHeight="1" x14ac:dyDescent="0.2">
      <c r="A16" s="38"/>
      <c r="C16" s="39"/>
      <c r="D16" s="39"/>
      <c r="AZ16" s="40"/>
    </row>
    <row r="17" spans="1:52" ht="12.6" customHeight="1" x14ac:dyDescent="0.2">
      <c r="A17" s="38"/>
      <c r="C17" s="39"/>
      <c r="D17" s="39"/>
      <c r="AZ17" s="40"/>
    </row>
    <row r="18" spans="1:52" ht="12.75" customHeight="1" x14ac:dyDescent="0.2">
      <c r="A18" s="38"/>
      <c r="C18" s="39"/>
      <c r="D18" s="39"/>
      <c r="AZ18" s="40"/>
    </row>
    <row r="19" spans="1:52" ht="12.75" customHeight="1" x14ac:dyDescent="0.2">
      <c r="A19" s="38"/>
      <c r="C19" s="39"/>
      <c r="D19" s="39"/>
      <c r="AZ19" s="40"/>
    </row>
    <row r="20" spans="1:52" ht="12.75" customHeight="1" x14ac:dyDescent="0.2">
      <c r="A20" s="38"/>
      <c r="C20" s="39"/>
      <c r="D20" s="39"/>
      <c r="AZ20" s="40"/>
    </row>
    <row r="21" spans="1:52" ht="12.6" customHeight="1" x14ac:dyDescent="0.2">
      <c r="A21" s="38"/>
      <c r="C21" s="39"/>
      <c r="D21" s="39"/>
      <c r="AZ21" s="40"/>
    </row>
    <row r="22" spans="1:52" ht="12.6" customHeight="1" x14ac:dyDescent="0.2">
      <c r="A22" s="38"/>
      <c r="C22" s="39"/>
      <c r="D22" s="39"/>
      <c r="AZ22" s="40"/>
    </row>
    <row r="23" spans="1:52" ht="12.75" customHeight="1" x14ac:dyDescent="0.2">
      <c r="A23" s="38"/>
      <c r="C23" s="39"/>
      <c r="D23" s="39"/>
      <c r="AZ23" s="40"/>
    </row>
    <row r="24" spans="1:52" ht="12.75" customHeight="1" x14ac:dyDescent="0.2">
      <c r="A24" s="38"/>
      <c r="C24" s="39"/>
      <c r="D24" s="39"/>
      <c r="AZ24" s="40"/>
    </row>
    <row r="25" spans="1:52" ht="12.75" customHeight="1" x14ac:dyDescent="0.2">
      <c r="A25" s="38"/>
      <c r="C25" s="39"/>
      <c r="D25" s="39"/>
      <c r="AZ25" s="40"/>
    </row>
    <row r="26" spans="1:52" ht="12.6" customHeight="1" x14ac:dyDescent="0.2">
      <c r="A26" s="38"/>
      <c r="C26" s="39"/>
      <c r="D26" s="39"/>
      <c r="AZ26" s="40"/>
    </row>
    <row r="27" spans="1:52" ht="12.75" customHeight="1" x14ac:dyDescent="0.2">
      <c r="A27" s="38"/>
      <c r="C27" s="39"/>
      <c r="D27" s="39"/>
      <c r="AZ27" s="40"/>
    </row>
    <row r="28" spans="1:52" ht="12.75" customHeight="1" x14ac:dyDescent="0.2">
      <c r="A28" s="38"/>
      <c r="C28" s="39"/>
      <c r="D28" s="39"/>
      <c r="AZ28" s="40"/>
    </row>
    <row r="29" spans="1:52" ht="12.6" customHeight="1" x14ac:dyDescent="0.2">
      <c r="A29" s="38"/>
      <c r="C29" s="39"/>
      <c r="D29" s="39"/>
      <c r="AZ29" s="40"/>
    </row>
    <row r="30" spans="1:52" ht="12.6" customHeight="1" x14ac:dyDescent="0.2">
      <c r="A30" s="38"/>
      <c r="C30" s="39"/>
      <c r="D30" s="39"/>
      <c r="AZ30" s="40"/>
    </row>
    <row r="31" spans="1:52" ht="12.6" customHeight="1" x14ac:dyDescent="0.2">
      <c r="A31" s="38"/>
      <c r="C31" s="39"/>
      <c r="D31" s="39"/>
      <c r="AZ31" s="40"/>
    </row>
    <row r="32" spans="1:52" ht="12.75" customHeight="1" x14ac:dyDescent="0.2">
      <c r="A32" s="38"/>
      <c r="C32" s="39"/>
      <c r="D32" s="39"/>
      <c r="AZ32" s="40"/>
    </row>
    <row r="33" spans="1:52" ht="12.75" customHeight="1" x14ac:dyDescent="0.2">
      <c r="A33" s="38"/>
      <c r="C33" s="39"/>
      <c r="D33" s="39"/>
      <c r="AZ33" s="40"/>
    </row>
    <row r="34" spans="1:52" ht="12.75" customHeight="1" x14ac:dyDescent="0.2">
      <c r="A34" s="38"/>
      <c r="C34" s="39"/>
      <c r="D34" s="39"/>
      <c r="AZ34" s="40"/>
    </row>
    <row r="35" spans="1:52" ht="12.75" customHeight="1" x14ac:dyDescent="0.2">
      <c r="A35" s="38"/>
      <c r="C35" s="39"/>
      <c r="D35" s="39"/>
      <c r="AZ35" s="40"/>
    </row>
    <row r="36" spans="1:52" ht="12.75" customHeight="1" x14ac:dyDescent="0.2">
      <c r="A36" s="38"/>
      <c r="C36" s="39"/>
      <c r="D36" s="39"/>
      <c r="AZ36" s="40"/>
    </row>
    <row r="37" spans="1:52" ht="12.75" customHeight="1" x14ac:dyDescent="0.2">
      <c r="A37" s="38"/>
      <c r="C37" s="39"/>
      <c r="D37" s="39"/>
      <c r="AZ37" s="40"/>
    </row>
    <row r="38" spans="1:52" ht="12.6" customHeight="1" x14ac:dyDescent="0.2">
      <c r="A38" s="38"/>
      <c r="C38" s="39"/>
      <c r="D38" s="39"/>
      <c r="AZ38" s="40"/>
    </row>
    <row r="39" spans="1:52" ht="12.6" customHeight="1" x14ac:dyDescent="0.2">
      <c r="A39" s="38"/>
      <c r="C39" s="39"/>
      <c r="D39" s="39"/>
      <c r="AZ39" s="40"/>
    </row>
    <row r="40" spans="1:52" ht="12.75" customHeight="1" x14ac:dyDescent="0.2">
      <c r="A40" s="38"/>
      <c r="C40" s="39"/>
      <c r="D40" s="39"/>
      <c r="AZ40" s="40"/>
    </row>
    <row r="41" spans="1:52" ht="12.75" customHeight="1" x14ac:dyDescent="0.2">
      <c r="A41" s="38"/>
      <c r="C41" s="39"/>
      <c r="D41" s="39"/>
      <c r="AZ41" s="40"/>
    </row>
    <row r="42" spans="1:52" ht="12.6" customHeight="1" x14ac:dyDescent="0.2">
      <c r="A42" s="38"/>
      <c r="C42" s="39"/>
      <c r="D42" s="39"/>
      <c r="AZ42" s="40"/>
    </row>
    <row r="43" spans="1:52" ht="12.6" customHeight="1" x14ac:dyDescent="0.2">
      <c r="A43" s="38"/>
      <c r="C43" s="39"/>
      <c r="D43" s="39"/>
      <c r="AZ43" s="40"/>
    </row>
    <row r="44" spans="1:52" ht="12.6" customHeight="1" x14ac:dyDescent="0.2">
      <c r="A44" s="38"/>
      <c r="C44" s="39"/>
      <c r="D44" s="39"/>
      <c r="AZ44" s="40"/>
    </row>
    <row r="45" spans="1:52" ht="12.75" customHeight="1" x14ac:dyDescent="0.2">
      <c r="A45" s="38"/>
      <c r="C45" s="39"/>
      <c r="D45" s="39"/>
      <c r="AZ45" s="40"/>
    </row>
    <row r="46" spans="1:52" ht="12.6" customHeight="1" x14ac:dyDescent="0.2">
      <c r="A46" s="38"/>
      <c r="C46" s="39"/>
      <c r="D46" s="39"/>
      <c r="AZ46" s="40"/>
    </row>
    <row r="47" spans="1:52" ht="12.75" customHeight="1" x14ac:dyDescent="0.2">
      <c r="A47" s="38"/>
      <c r="C47" s="39"/>
      <c r="D47" s="39"/>
      <c r="AZ47" s="40"/>
    </row>
    <row r="48" spans="1:52" ht="12.6" customHeight="1" x14ac:dyDescent="0.2">
      <c r="A48" s="38"/>
      <c r="C48" s="39"/>
      <c r="D48" s="39"/>
      <c r="AZ48" s="40"/>
    </row>
    <row r="49" spans="1:52" ht="12.6" customHeight="1" x14ac:dyDescent="0.2">
      <c r="A49" s="38"/>
      <c r="C49" s="39"/>
      <c r="D49" s="39"/>
      <c r="AZ49" s="40"/>
    </row>
    <row r="50" spans="1:52" ht="12.6" customHeight="1" x14ac:dyDescent="0.2">
      <c r="A50" s="38"/>
      <c r="C50" s="39"/>
      <c r="D50" s="39"/>
      <c r="AZ50" s="40"/>
    </row>
    <row r="51" spans="1:52" ht="12.6" customHeight="1" x14ac:dyDescent="0.2">
      <c r="A51" s="38"/>
      <c r="C51" s="39"/>
      <c r="D51" s="39"/>
      <c r="AZ51" s="40"/>
    </row>
    <row r="52" spans="1:52" ht="12.6" customHeight="1" x14ac:dyDescent="0.2">
      <c r="A52" s="38"/>
      <c r="C52" s="39"/>
      <c r="D52" s="39"/>
      <c r="AZ52" s="40"/>
    </row>
    <row r="53" spans="1:52" ht="12.6" customHeight="1" x14ac:dyDescent="0.2">
      <c r="A53" s="38"/>
      <c r="AZ53" s="40"/>
    </row>
    <row r="54" spans="1:52" ht="12.6" customHeight="1" x14ac:dyDescent="0.2">
      <c r="A54" s="38"/>
      <c r="AZ54" s="40"/>
    </row>
    <row r="55" spans="1:52" ht="12.6" customHeight="1" x14ac:dyDescent="0.2">
      <c r="A55" s="38"/>
      <c r="AZ55" s="40"/>
    </row>
    <row r="56" spans="1:52" ht="12.6" customHeight="1" x14ac:dyDescent="0.2">
      <c r="A56" s="38"/>
      <c r="AZ56" s="40"/>
    </row>
    <row r="57" spans="1:52" ht="12.6" customHeight="1" x14ac:dyDescent="0.2">
      <c r="A57" s="38"/>
      <c r="AZ57" s="40"/>
    </row>
    <row r="58" spans="1:52" ht="12.6" customHeight="1" x14ac:dyDescent="0.2">
      <c r="A58" s="38"/>
      <c r="AZ58" s="40"/>
    </row>
    <row r="59" spans="1:52" ht="12.6" customHeight="1" x14ac:dyDescent="0.2">
      <c r="A59" s="38"/>
      <c r="AZ59" s="40"/>
    </row>
    <row r="60" spans="1:52" ht="12.6" customHeight="1" x14ac:dyDescent="0.2">
      <c r="A60" s="38"/>
      <c r="AZ60" s="40"/>
    </row>
    <row r="61" spans="1:52" ht="12.6" customHeight="1" x14ac:dyDescent="0.2">
      <c r="A61" s="38"/>
      <c r="AZ61" s="40"/>
    </row>
    <row r="62" spans="1:52" ht="12.6" customHeight="1" x14ac:dyDescent="0.2">
      <c r="A62" s="38"/>
      <c r="AZ62" s="40"/>
    </row>
    <row r="63" spans="1:52" ht="12.6" customHeight="1" x14ac:dyDescent="0.2">
      <c r="A63" s="38"/>
      <c r="AZ63" s="40"/>
    </row>
    <row r="64" spans="1:52" ht="12.6" customHeight="1" x14ac:dyDescent="0.2">
      <c r="AY64" s="40"/>
      <c r="AZ64" s="40"/>
    </row>
    <row r="65" spans="51:52" ht="12.6" customHeight="1" x14ac:dyDescent="0.2">
      <c r="AY65" s="40"/>
      <c r="AZ65" s="40"/>
    </row>
    <row r="66" spans="51:52" ht="12.6" customHeight="1" x14ac:dyDescent="0.2">
      <c r="AY66" s="40"/>
      <c r="AZ66" s="40"/>
    </row>
    <row r="67" spans="51:52" ht="12.6" customHeight="1" x14ac:dyDescent="0.2">
      <c r="AY67" s="40"/>
      <c r="AZ67" s="40"/>
    </row>
    <row r="68" spans="51:52" ht="12.6" customHeight="1" x14ac:dyDescent="0.2">
      <c r="AY68" s="40"/>
      <c r="AZ68" s="40"/>
    </row>
    <row r="69" spans="51:52" ht="12.6" customHeight="1" x14ac:dyDescent="0.2">
      <c r="AY69" s="40"/>
      <c r="AZ69" s="40"/>
    </row>
    <row r="70" spans="51:52" ht="12.6" customHeight="1" x14ac:dyDescent="0.2">
      <c r="AY70" s="40"/>
      <c r="AZ70" s="40"/>
    </row>
    <row r="71" spans="51:52" ht="12.6" customHeight="1" x14ac:dyDescent="0.2">
      <c r="AY71" s="40"/>
      <c r="AZ71" s="40"/>
    </row>
    <row r="72" spans="51:52" ht="12.6" customHeight="1" x14ac:dyDescent="0.2">
      <c r="AY72" s="40"/>
      <c r="AZ72" s="40"/>
    </row>
    <row r="73" spans="51:52" ht="12.6" customHeight="1" x14ac:dyDescent="0.2">
      <c r="AY73" s="40"/>
      <c r="AZ73" s="40"/>
    </row>
    <row r="74" spans="51:52" ht="12.6" customHeight="1" x14ac:dyDescent="0.2">
      <c r="AY74" s="40"/>
      <c r="AZ74" s="40"/>
    </row>
    <row r="75" spans="51:52" ht="12.6" customHeight="1" x14ac:dyDescent="0.2">
      <c r="AY75" s="40"/>
      <c r="AZ75" s="40"/>
    </row>
    <row r="76" spans="51:52" ht="12.6" customHeight="1" x14ac:dyDescent="0.2">
      <c r="AY76" s="40"/>
      <c r="AZ76" s="40"/>
    </row>
    <row r="77" spans="51:52" ht="12.6" customHeight="1" x14ac:dyDescent="0.2">
      <c r="AY77" s="40"/>
      <c r="AZ77" s="40"/>
    </row>
    <row r="78" spans="51:52" ht="12.6" customHeight="1" x14ac:dyDescent="0.2">
      <c r="AY78" s="40"/>
      <c r="AZ78" s="40"/>
    </row>
    <row r="79" spans="51:52" ht="12.6" customHeight="1" x14ac:dyDescent="0.2">
      <c r="AY79" s="40"/>
      <c r="AZ79" s="40"/>
    </row>
    <row r="80" spans="51:52" ht="12.6" customHeight="1" x14ac:dyDescent="0.2">
      <c r="AY80" s="40"/>
      <c r="AZ80" s="40"/>
    </row>
    <row r="81" spans="51:52" ht="12.6" customHeight="1" x14ac:dyDescent="0.2">
      <c r="AY81" s="40"/>
      <c r="AZ81" s="40"/>
    </row>
    <row r="82" spans="51:52" ht="12.6" customHeight="1" x14ac:dyDescent="0.2">
      <c r="AY82" s="40"/>
      <c r="AZ82" s="40"/>
    </row>
    <row r="83" spans="51:52" ht="12.6" customHeight="1" x14ac:dyDescent="0.2">
      <c r="AY83" s="40"/>
      <c r="AZ83" s="40"/>
    </row>
    <row r="84" spans="51:52" ht="12.6" customHeight="1" x14ac:dyDescent="0.2">
      <c r="AY84" s="40"/>
      <c r="AZ84" s="40"/>
    </row>
    <row r="85" spans="51:52" ht="12.6" customHeight="1" x14ac:dyDescent="0.2">
      <c r="AY85" s="40"/>
      <c r="AZ85" s="40"/>
    </row>
    <row r="86" spans="51:52" ht="12.6" customHeight="1" x14ac:dyDescent="0.2">
      <c r="AY86" s="40"/>
      <c r="AZ86" s="40"/>
    </row>
    <row r="87" spans="51:52" ht="12.6" customHeight="1" x14ac:dyDescent="0.2">
      <c r="AY87" s="40"/>
      <c r="AZ87" s="40"/>
    </row>
    <row r="88" spans="51:52" ht="12.6" customHeight="1" x14ac:dyDescent="0.2">
      <c r="AY88" s="40"/>
      <c r="AZ88" s="40"/>
    </row>
    <row r="89" spans="51:52" ht="12.6" customHeight="1" x14ac:dyDescent="0.2">
      <c r="AY89" s="40"/>
      <c r="AZ89" s="40"/>
    </row>
    <row r="90" spans="51:52" ht="12.6" customHeight="1" x14ac:dyDescent="0.2">
      <c r="AY90" s="40"/>
      <c r="AZ90" s="40"/>
    </row>
    <row r="91" spans="51:52" ht="12.6" customHeight="1" x14ac:dyDescent="0.2">
      <c r="AY91" s="40"/>
      <c r="AZ91" s="40"/>
    </row>
    <row r="92" spans="51:52" ht="12.6" customHeight="1" x14ac:dyDescent="0.2">
      <c r="AY92" s="40"/>
      <c r="AZ92" s="40"/>
    </row>
    <row r="93" spans="51:52" ht="12.6" customHeight="1" x14ac:dyDescent="0.2">
      <c r="AY93" s="40"/>
      <c r="AZ93" s="40"/>
    </row>
    <row r="94" spans="51:52" ht="12.6" customHeight="1" x14ac:dyDescent="0.2">
      <c r="AY94" s="40"/>
      <c r="AZ94" s="40"/>
    </row>
    <row r="95" spans="51:52" ht="12.6" customHeight="1" x14ac:dyDescent="0.2">
      <c r="AY95" s="40"/>
      <c r="AZ95" s="40"/>
    </row>
    <row r="96" spans="51:52" ht="12.6" customHeight="1" x14ac:dyDescent="0.2">
      <c r="AY96" s="40"/>
      <c r="AZ96" s="40"/>
    </row>
    <row r="97" spans="51:52" ht="12.6" customHeight="1" x14ac:dyDescent="0.2">
      <c r="AY97" s="40"/>
      <c r="AZ97" s="40"/>
    </row>
    <row r="98" spans="51:52" ht="12.6" customHeight="1" x14ac:dyDescent="0.2">
      <c r="AY98" s="40"/>
      <c r="AZ98" s="40"/>
    </row>
    <row r="99" spans="51:52" ht="12.6" customHeight="1" x14ac:dyDescent="0.2">
      <c r="AY99" s="40"/>
      <c r="AZ99" s="40"/>
    </row>
    <row r="100" spans="51:52" ht="12.6" customHeight="1" x14ac:dyDescent="0.2">
      <c r="AY100" s="40"/>
      <c r="AZ100" s="40"/>
    </row>
    <row r="101" spans="51:52" ht="12.6" customHeight="1" x14ac:dyDescent="0.2">
      <c r="AY101" s="40"/>
      <c r="AZ101" s="40"/>
    </row>
    <row r="102" spans="51:52" ht="12.6" customHeight="1" x14ac:dyDescent="0.2">
      <c r="AY102" s="40"/>
      <c r="AZ102" s="40"/>
    </row>
    <row r="103" spans="51:52" ht="12.6" customHeight="1" x14ac:dyDescent="0.2">
      <c r="AY103" s="40"/>
      <c r="AZ103" s="40"/>
    </row>
    <row r="104" spans="51:52" ht="12.6" customHeight="1" x14ac:dyDescent="0.2">
      <c r="AY104" s="40"/>
      <c r="AZ104" s="40"/>
    </row>
    <row r="105" spans="51:52" ht="12.6" customHeight="1" x14ac:dyDescent="0.2">
      <c r="AY105" s="40"/>
      <c r="AZ105" s="40"/>
    </row>
    <row r="106" spans="51:52" ht="12.6" customHeight="1" x14ac:dyDescent="0.2">
      <c r="AY106" s="40"/>
      <c r="AZ106" s="40"/>
    </row>
    <row r="107" spans="51:52" ht="12.6" customHeight="1" x14ac:dyDescent="0.2">
      <c r="AY107" s="40"/>
      <c r="AZ107" s="40"/>
    </row>
    <row r="108" spans="51:52" ht="12.6" customHeight="1" x14ac:dyDescent="0.2">
      <c r="AY108" s="40"/>
      <c r="AZ108" s="40"/>
    </row>
    <row r="109" spans="51:52" ht="12.6" customHeight="1" x14ac:dyDescent="0.2">
      <c r="AY109" s="40"/>
      <c r="AZ109" s="40"/>
    </row>
    <row r="110" spans="51:52" ht="12.6" customHeight="1" x14ac:dyDescent="0.2">
      <c r="AY110" s="40"/>
      <c r="AZ110" s="40"/>
    </row>
    <row r="111" spans="51:52" ht="12.6" customHeight="1" x14ac:dyDescent="0.2">
      <c r="AY111" s="40"/>
      <c r="AZ111" s="40"/>
    </row>
    <row r="112" spans="51:52" ht="12.6" customHeight="1" x14ac:dyDescent="0.2">
      <c r="AY112" s="40"/>
      <c r="AZ112" s="40"/>
    </row>
    <row r="113" spans="51:52" ht="12.6" customHeight="1" x14ac:dyDescent="0.2">
      <c r="AY113" s="40"/>
      <c r="AZ113" s="40"/>
    </row>
    <row r="114" spans="51:52" ht="12.6" customHeight="1" x14ac:dyDescent="0.2">
      <c r="AY114" s="40"/>
      <c r="AZ114" s="40"/>
    </row>
    <row r="115" spans="51:52" ht="12.6" customHeight="1" x14ac:dyDescent="0.2">
      <c r="AY115" s="40"/>
      <c r="AZ115" s="40"/>
    </row>
    <row r="116" spans="51:52" ht="12.6" customHeight="1" x14ac:dyDescent="0.2">
      <c r="AY116" s="40"/>
      <c r="AZ116" s="40"/>
    </row>
    <row r="117" spans="51:52" ht="12.6" customHeight="1" x14ac:dyDescent="0.2">
      <c r="AY117" s="40"/>
      <c r="AZ117" s="40"/>
    </row>
    <row r="118" spans="51:52" ht="12.6" customHeight="1" x14ac:dyDescent="0.2">
      <c r="AY118" s="40"/>
      <c r="AZ118" s="40"/>
    </row>
    <row r="119" spans="51:52" ht="12.6" customHeight="1" x14ac:dyDescent="0.2">
      <c r="AY119" s="40"/>
      <c r="AZ119" s="40"/>
    </row>
    <row r="120" spans="51:52" ht="12.6" customHeight="1" x14ac:dyDescent="0.2">
      <c r="AY120" s="40"/>
      <c r="AZ120" s="40"/>
    </row>
    <row r="121" spans="51:52" ht="12.6" customHeight="1" x14ac:dyDescent="0.2">
      <c r="AY121" s="40"/>
      <c r="AZ121" s="40"/>
    </row>
    <row r="122" spans="51:52" ht="12.6" customHeight="1" x14ac:dyDescent="0.2">
      <c r="AY122" s="40"/>
      <c r="AZ122" s="40"/>
    </row>
    <row r="123" spans="51:52" ht="12.6" customHeight="1" x14ac:dyDescent="0.2">
      <c r="AY123" s="40"/>
      <c r="AZ123" s="40"/>
    </row>
    <row r="124" spans="51:52" ht="12.6" customHeight="1" x14ac:dyDescent="0.2">
      <c r="AY124" s="40"/>
      <c r="AZ124" s="40"/>
    </row>
    <row r="125" spans="51:52" ht="12.6" customHeight="1" x14ac:dyDescent="0.2">
      <c r="AY125" s="40"/>
      <c r="AZ125" s="40"/>
    </row>
    <row r="126" spans="51:52" ht="12.6" customHeight="1" x14ac:dyDescent="0.2">
      <c r="AY126" s="40"/>
      <c r="AZ126" s="40"/>
    </row>
    <row r="127" spans="51:52" ht="12.6" customHeight="1" x14ac:dyDescent="0.2">
      <c r="AY127" s="40"/>
      <c r="AZ127" s="40"/>
    </row>
    <row r="128" spans="51:52" ht="12.6" customHeight="1" x14ac:dyDescent="0.2">
      <c r="AY128" s="40"/>
      <c r="AZ128" s="40"/>
    </row>
    <row r="129" spans="51:52" ht="12.6" customHeight="1" x14ac:dyDescent="0.2">
      <c r="AY129" s="40"/>
      <c r="AZ129" s="40"/>
    </row>
    <row r="130" spans="51:52" ht="12.6" customHeight="1" x14ac:dyDescent="0.2">
      <c r="AY130" s="40"/>
      <c r="AZ130" s="40"/>
    </row>
    <row r="131" spans="51:52" ht="12.6" customHeight="1" x14ac:dyDescent="0.2">
      <c r="AY131" s="40"/>
      <c r="AZ131" s="40"/>
    </row>
    <row r="132" spans="51:52" ht="12.6" customHeight="1" x14ac:dyDescent="0.2">
      <c r="AY132" s="40"/>
      <c r="AZ132" s="40"/>
    </row>
    <row r="133" spans="51:52" ht="12.6" customHeight="1" x14ac:dyDescent="0.2">
      <c r="AY133" s="40"/>
      <c r="AZ133" s="40"/>
    </row>
    <row r="134" spans="51:52" ht="12.6" customHeight="1" x14ac:dyDescent="0.2">
      <c r="AY134" s="40"/>
      <c r="AZ134" s="40"/>
    </row>
    <row r="135" spans="51:52" ht="12.6" customHeight="1" x14ac:dyDescent="0.2">
      <c r="AY135" s="40"/>
      <c r="AZ135" s="40"/>
    </row>
    <row r="136" spans="51:52" ht="12.6" customHeight="1" x14ac:dyDescent="0.2">
      <c r="AY136" s="40"/>
      <c r="AZ136" s="40"/>
    </row>
    <row r="137" spans="51:52" ht="12.6" customHeight="1" x14ac:dyDescent="0.2">
      <c r="AY137" s="40"/>
      <c r="AZ137" s="40"/>
    </row>
  </sheetData>
  <sheetProtection selectLockedCells="1" selectUnlockedCells="1"/>
  <mergeCells count="9">
    <mergeCell ref="AJ3:AM3"/>
    <mergeCell ref="AO3:AR3"/>
    <mergeCell ref="AT3:AW3"/>
    <mergeCell ref="F3:I3"/>
    <mergeCell ref="K3:N3"/>
    <mergeCell ref="P3:S3"/>
    <mergeCell ref="U3:X3"/>
    <mergeCell ref="Z3:AC3"/>
    <mergeCell ref="AE3:AH3"/>
  </mergeCells>
  <pageMargins left="0" right="0" top="0.39374999999999999" bottom="0.39374999999999999" header="0" footer="0"/>
  <pageSetup paperSize="9" firstPageNumber="0" pageOrder="overThenDown" orientation="portrait" horizontalDpi="300" verticalDpi="300"/>
  <headerFooter alignWithMargins="0">
    <oddHeader>&amp;C&amp;A</oddHeader>
    <oddFooter>&amp;CSeite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7"/>
  <sheetViews>
    <sheetView workbookViewId="0">
      <selection activeCell="B14" sqref="B14"/>
    </sheetView>
  </sheetViews>
  <sheetFormatPr baseColWidth="10" defaultRowHeight="12.75" x14ac:dyDescent="0.2"/>
  <cols>
    <col min="1" max="1" width="26.28515625" customWidth="1"/>
    <col min="2" max="2" width="23.7109375" customWidth="1"/>
    <col min="5" max="5" width="24.28515625" customWidth="1"/>
    <col min="6" max="6" width="11.42578125" style="57"/>
  </cols>
  <sheetData>
    <row r="1" spans="1:6" x14ac:dyDescent="0.2">
      <c r="A1" s="57" t="s">
        <v>47</v>
      </c>
    </row>
    <row r="2" spans="1:6" x14ac:dyDescent="0.2">
      <c r="C2" t="s">
        <v>9</v>
      </c>
      <c r="D2" t="s">
        <v>37</v>
      </c>
      <c r="F2" s="57" t="s">
        <v>51</v>
      </c>
    </row>
    <row r="3" spans="1:6" s="78" customFormat="1" x14ac:dyDescent="0.2">
      <c r="A3" s="78" t="s">
        <v>67</v>
      </c>
      <c r="B3" s="170" t="s">
        <v>48</v>
      </c>
      <c r="C3" s="172" t="s">
        <v>162</v>
      </c>
      <c r="D3" s="78">
        <v>181</v>
      </c>
      <c r="E3" s="78" t="s">
        <v>161</v>
      </c>
      <c r="F3" s="171">
        <v>1</v>
      </c>
    </row>
    <row r="4" spans="1:6" x14ac:dyDescent="0.2">
      <c r="A4" t="s">
        <v>159</v>
      </c>
      <c r="B4" s="58" t="s">
        <v>56</v>
      </c>
      <c r="C4">
        <v>2</v>
      </c>
      <c r="D4">
        <v>100</v>
      </c>
      <c r="E4" t="s">
        <v>50</v>
      </c>
      <c r="F4" s="57">
        <v>2</v>
      </c>
    </row>
    <row r="5" spans="1:6" x14ac:dyDescent="0.2">
      <c r="A5" t="s">
        <v>69</v>
      </c>
      <c r="B5" s="169" t="s">
        <v>160</v>
      </c>
      <c r="C5">
        <v>3</v>
      </c>
      <c r="D5">
        <v>100</v>
      </c>
      <c r="E5" t="s">
        <v>49</v>
      </c>
      <c r="F5" s="57">
        <v>3</v>
      </c>
    </row>
    <row r="6" spans="1:6" x14ac:dyDescent="0.2">
      <c r="A6" t="s">
        <v>54</v>
      </c>
      <c r="B6" s="59" t="s">
        <v>53</v>
      </c>
      <c r="C6">
        <v>4</v>
      </c>
      <c r="D6">
        <v>100</v>
      </c>
      <c r="E6" t="s">
        <v>50</v>
      </c>
      <c r="F6" s="57">
        <v>4</v>
      </c>
    </row>
    <row r="7" spans="1:6" x14ac:dyDescent="0.2">
      <c r="B7" s="59"/>
    </row>
  </sheetData>
  <pageMargins left="0.7" right="0.7" top="0.78740157499999996" bottom="0.78740157499999996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sqref="A1:C1"/>
    </sheetView>
  </sheetViews>
  <sheetFormatPr baseColWidth="10" defaultColWidth="12.140625" defaultRowHeight="12.75" x14ac:dyDescent="0.2"/>
  <sheetData>
    <row r="1" spans="1:6" ht="15.75" x14ac:dyDescent="0.25">
      <c r="A1" s="175" t="s">
        <v>37</v>
      </c>
      <c r="B1" s="175"/>
      <c r="C1" s="175"/>
      <c r="D1" s="176" t="s">
        <v>38</v>
      </c>
      <c r="E1" s="176"/>
      <c r="F1" s="176"/>
    </row>
    <row r="2" spans="1:6" x14ac:dyDescent="0.2">
      <c r="A2" s="48" t="s">
        <v>39</v>
      </c>
      <c r="B2" s="49" t="s">
        <v>40</v>
      </c>
      <c r="C2" s="50" t="s">
        <v>41</v>
      </c>
      <c r="D2" s="48" t="s">
        <v>39</v>
      </c>
      <c r="E2" s="49" t="s">
        <v>40</v>
      </c>
      <c r="F2" s="50" t="s">
        <v>41</v>
      </c>
    </row>
    <row r="3" spans="1:6" x14ac:dyDescent="0.2">
      <c r="A3" s="51">
        <v>20</v>
      </c>
      <c r="B3" s="52">
        <v>29</v>
      </c>
      <c r="C3" s="53">
        <v>1</v>
      </c>
      <c r="D3" s="51">
        <v>1</v>
      </c>
      <c r="E3" s="52"/>
      <c r="F3" s="53">
        <v>10</v>
      </c>
    </row>
    <row r="4" spans="1:6" x14ac:dyDescent="0.2">
      <c r="A4" s="54">
        <v>30</v>
      </c>
      <c r="B4" s="55">
        <v>39</v>
      </c>
      <c r="C4" s="56">
        <v>2</v>
      </c>
      <c r="D4" s="54">
        <v>2</v>
      </c>
      <c r="E4" s="55"/>
      <c r="F4" s="56">
        <v>9</v>
      </c>
    </row>
    <row r="5" spans="1:6" x14ac:dyDescent="0.2">
      <c r="A5" s="54">
        <v>40</v>
      </c>
      <c r="B5" s="55">
        <v>49</v>
      </c>
      <c r="C5" s="56">
        <v>3</v>
      </c>
      <c r="D5" s="54">
        <v>3</v>
      </c>
      <c r="E5" s="55"/>
      <c r="F5" s="56">
        <v>8</v>
      </c>
    </row>
    <row r="6" spans="1:6" x14ac:dyDescent="0.2">
      <c r="A6" s="54">
        <v>50</v>
      </c>
      <c r="B6" s="55">
        <v>59</v>
      </c>
      <c r="C6" s="56">
        <v>4</v>
      </c>
      <c r="D6" s="54">
        <v>4</v>
      </c>
      <c r="E6" s="55"/>
      <c r="F6" s="56">
        <v>7</v>
      </c>
    </row>
    <row r="7" spans="1:6" x14ac:dyDescent="0.2">
      <c r="A7" s="54">
        <v>60</v>
      </c>
      <c r="B7" s="55">
        <v>69</v>
      </c>
      <c r="C7" s="56">
        <v>5</v>
      </c>
      <c r="D7" s="54">
        <v>5</v>
      </c>
      <c r="E7" s="55"/>
      <c r="F7" s="56">
        <v>6</v>
      </c>
    </row>
    <row r="8" spans="1:6" x14ac:dyDescent="0.2">
      <c r="A8" s="54">
        <v>70</v>
      </c>
      <c r="B8" s="55">
        <v>79</v>
      </c>
      <c r="C8" s="56">
        <v>6</v>
      </c>
      <c r="D8" s="54">
        <v>6</v>
      </c>
      <c r="E8" s="55">
        <v>9</v>
      </c>
      <c r="F8" s="56">
        <v>5</v>
      </c>
    </row>
    <row r="9" spans="1:6" x14ac:dyDescent="0.2">
      <c r="A9" s="54">
        <v>80</v>
      </c>
      <c r="B9" s="55">
        <v>89</v>
      </c>
      <c r="C9" s="56">
        <v>7</v>
      </c>
      <c r="D9" s="54">
        <v>10</v>
      </c>
      <c r="E9" s="55">
        <v>14</v>
      </c>
      <c r="F9" s="56">
        <v>4</v>
      </c>
    </row>
    <row r="10" spans="1:6" x14ac:dyDescent="0.2">
      <c r="A10" s="54">
        <v>90</v>
      </c>
      <c r="B10" s="55">
        <v>99</v>
      </c>
      <c r="C10" s="56">
        <v>8</v>
      </c>
      <c r="D10" s="54">
        <v>15</v>
      </c>
      <c r="E10" s="55">
        <v>20</v>
      </c>
      <c r="F10" s="56">
        <v>3</v>
      </c>
    </row>
    <row r="11" spans="1:6" x14ac:dyDescent="0.2">
      <c r="A11" s="49">
        <v>100</v>
      </c>
      <c r="B11" s="48">
        <v>9999</v>
      </c>
      <c r="C11" s="50">
        <v>10</v>
      </c>
      <c r="D11" s="49">
        <v>21</v>
      </c>
      <c r="E11" s="48">
        <v>99999</v>
      </c>
      <c r="F11" s="50">
        <v>1</v>
      </c>
    </row>
    <row r="13" spans="1:6" x14ac:dyDescent="0.2">
      <c r="A13" s="29" t="s">
        <v>42</v>
      </c>
    </row>
  </sheetData>
  <sheetProtection selectLockedCells="1" selectUnlockedCells="1"/>
  <mergeCells count="2">
    <mergeCell ref="A1:C1"/>
    <mergeCell ref="D1:F1"/>
  </mergeCells>
  <pageMargins left="0.78749999999999998" right="0.78749999999999998" top="1.3777777777777778" bottom="1.3777777777777778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5</vt:i4>
      </vt:variant>
    </vt:vector>
  </HeadingPairs>
  <TitlesOfParts>
    <vt:vector size="9" baseType="lpstr">
      <vt:lpstr>2022</vt:lpstr>
      <vt:lpstr>Junioren</vt:lpstr>
      <vt:lpstr>CEN Cup</vt:lpstr>
      <vt:lpstr>Werte</vt:lpstr>
      <vt:lpstr>__Anonymous_Sheet_DB__1</vt:lpstr>
      <vt:lpstr>'2022'!__xlnm._FilterDatabase</vt:lpstr>
      <vt:lpstr>__xlnm._FilterDatabase_1</vt:lpstr>
      <vt:lpstr>'2022'!asdf</vt:lpstr>
      <vt:lpstr>'2022'!Druckbereich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 Kehlhofer</dc:creator>
  <cp:lastModifiedBy>Kehlhofer Lea</cp:lastModifiedBy>
  <dcterms:created xsi:type="dcterms:W3CDTF">2019-02-26T12:12:41Z</dcterms:created>
  <dcterms:modified xsi:type="dcterms:W3CDTF">2023-01-17T12:34:50Z</dcterms:modified>
</cp:coreProperties>
</file>